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Versicherungen_Banking\Archiv_2020\201200_Zusatzbeitrag_GKV\"/>
    </mc:Choice>
  </mc:AlternateContent>
  <xr:revisionPtr revIDLastSave="0" documentId="13_ncr:1_{2ACDD4DB-5A1A-4516-A168-0B2AC2F67C0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parpotenzial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3" l="1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J5" i="13" l="1"/>
  <c r="J6" i="13"/>
  <c r="J7" i="13"/>
  <c r="J8" i="13"/>
  <c r="J9" i="13"/>
  <c r="J10" i="13"/>
  <c r="J11" i="13"/>
  <c r="J12" i="13"/>
  <c r="J13" i="13"/>
  <c r="J20" i="13"/>
  <c r="J14" i="13"/>
  <c r="J15" i="13"/>
  <c r="J16" i="13"/>
  <c r="J17" i="13"/>
  <c r="J18" i="13"/>
  <c r="J19" i="13"/>
  <c r="J4" i="13"/>
  <c r="I5" i="13"/>
  <c r="I6" i="13"/>
  <c r="I7" i="13"/>
  <c r="I8" i="13"/>
  <c r="I9" i="13"/>
  <c r="I10" i="13"/>
  <c r="I11" i="13"/>
  <c r="I12" i="13"/>
  <c r="I13" i="13"/>
  <c r="I20" i="13"/>
  <c r="I14" i="13"/>
  <c r="I15" i="13"/>
  <c r="I16" i="13"/>
  <c r="I17" i="13"/>
  <c r="I18" i="13"/>
  <c r="I19" i="13"/>
  <c r="I4" i="13"/>
  <c r="H5" i="13"/>
  <c r="H6" i="13"/>
  <c r="H7" i="13"/>
  <c r="H8" i="13"/>
  <c r="H9" i="13"/>
  <c r="H10" i="13"/>
  <c r="H11" i="13"/>
  <c r="H12" i="13"/>
  <c r="H13" i="13"/>
  <c r="H20" i="13"/>
  <c r="H14" i="13"/>
  <c r="H15" i="13"/>
  <c r="H16" i="13"/>
  <c r="H17" i="13"/>
  <c r="H18" i="13"/>
  <c r="H19" i="13"/>
  <c r="H4" i="13"/>
</calcChain>
</file>

<file path=xl/sharedStrings.xml><?xml version="1.0" encoding="utf-8"?>
<sst xmlns="http://schemas.openxmlformats.org/spreadsheetml/2006/main" count="46" uniqueCount="40">
  <si>
    <t>AOK Sachsen-Anhalt</t>
  </si>
  <si>
    <t>AOK Bayern</t>
  </si>
  <si>
    <t>AOK Nordost</t>
  </si>
  <si>
    <t>AOK Rheinland/Hamburg</t>
  </si>
  <si>
    <t>AOK Rheinland-Pfalz/Saarland</t>
  </si>
  <si>
    <t>Niedersachsen</t>
  </si>
  <si>
    <t>Hessen</t>
  </si>
  <si>
    <t>Baden-Württemberg</t>
  </si>
  <si>
    <t>Bayern</t>
  </si>
  <si>
    <t>Bremen</t>
  </si>
  <si>
    <t>Sachsen-Anhalt</t>
  </si>
  <si>
    <t xml:space="preserve">AOK Baden-Württemberg </t>
  </si>
  <si>
    <t xml:space="preserve">AOK Bremen / Bremerhaven </t>
  </si>
  <si>
    <t>Rheinland-Pfalz</t>
  </si>
  <si>
    <t>Brandenburg</t>
  </si>
  <si>
    <t>Bundesland</t>
  </si>
  <si>
    <t>AOK PLUS</t>
  </si>
  <si>
    <t xml:space="preserve">AOK Hessen </t>
  </si>
  <si>
    <t>AOK NordWest</t>
  </si>
  <si>
    <t>AOK Niedersachsen</t>
  </si>
  <si>
    <t>Berlin</t>
  </si>
  <si>
    <t>Sachsen</t>
  </si>
  <si>
    <t>Mecklenburg-Vorpommern</t>
  </si>
  <si>
    <t>Schleswig-Holstein</t>
  </si>
  <si>
    <t>Hamburg</t>
  </si>
  <si>
    <t>Saarland</t>
  </si>
  <si>
    <t>Thüringen</t>
  </si>
  <si>
    <t>Westfalen-Lippe</t>
  </si>
  <si>
    <t>Nordrhein</t>
  </si>
  <si>
    <t>Beitragssätze</t>
  </si>
  <si>
    <t>36.000 €</t>
  </si>
  <si>
    <t>58.050 €</t>
  </si>
  <si>
    <t>bei 58.050 €</t>
  </si>
  <si>
    <t>bei 36.000 €</t>
  </si>
  <si>
    <t>Name der AOK</t>
  </si>
  <si>
    <t>Günstigste Kasse</t>
  </si>
  <si>
    <t>Teuerste Kasse</t>
  </si>
  <si>
    <t>Regionale AOK</t>
  </si>
  <si>
    <r>
      <t xml:space="preserve">Sparpotenzial allg.
</t>
    </r>
    <r>
      <rPr>
        <sz val="11"/>
        <color theme="0"/>
        <rFont val="Selawik"/>
        <family val="2"/>
      </rPr>
      <t>(teuerste im Vgl. zur günstigsten Kasse)</t>
    </r>
  </si>
  <si>
    <r>
      <t xml:space="preserve">Sparpotenzial AOK
</t>
    </r>
    <r>
      <rPr>
        <sz val="11"/>
        <color theme="0"/>
        <rFont val="Selawik"/>
        <family val="2"/>
      </rPr>
      <t>(regionale AOK im Vgl. zur günstigsten Kasse)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</si>
</sst>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5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lawik"/>
      <family val="2"/>
    </font>
    <font>
      <b/>
      <sz val="11"/>
      <color theme="0"/>
      <name val="Selawik"/>
      <family val="2"/>
    </font>
    <font>
      <b/>
      <sz val="11"/>
      <color theme="1"/>
      <name val="Selawik"/>
      <family val="2"/>
    </font>
    <font>
      <sz val="11"/>
      <color theme="0"/>
      <name val="Selawik"/>
      <family val="2"/>
    </font>
  </fonts>
  <fills count="3">
    <fill>
      <patternFill patternType="none"/>
    </fill>
    <fill>
      <patternFill patternType="gray125"/>
    </fill>
    <fill>
      <patternFill patternType="solid">
        <fgColor rgb="FFFD8A0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0" fontId="2" fillId="0" borderId="0" xfId="1" applyNumberFormat="1" applyFont="1"/>
    <xf numFmtId="165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10" fontId="2" fillId="0" borderId="0" xfId="1" applyNumberFormat="1" applyFont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lawik"/>
        <family val="2"/>
        <scheme val="none"/>
      </font>
      <numFmt numFmtId="10" formatCode="#,##0\ &quot;€&quot;;[Red]\-#,##0\ &quot;€&quot;"/>
      <fill>
        <patternFill patternType="solid">
          <fgColor indexed="64"/>
          <bgColor rgb="FFFD8A02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D8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E82BBB-8B8A-41BA-90F8-03A1A0CE658C}" name="Tabelle1" displayName="Tabelle1" ref="B3:J20" totalsRowShown="0" headerRowDxfId="10" dataDxfId="9">
  <autoFilter ref="B3:J20" xr:uid="{B8479526-420D-4554-95B5-A492E25C3396}"/>
  <sortState xmlns:xlrd2="http://schemas.microsoft.com/office/spreadsheetml/2017/richdata2" ref="B4:J20">
    <sortCondition ref="B3:B20"/>
  </sortState>
  <tableColumns count="9">
    <tableColumn id="1" xr3:uid="{D3A45D75-99A7-44F8-934B-87E6A2F3348C}" name="Bundesland" dataDxfId="8"/>
    <tableColumn id="2" xr3:uid="{B3FEF401-E9DF-4C1B-8FD3-168955B3A12A}" name="Günstigste Kasse" dataDxfId="7" dataCellStyle="Prozent"/>
    <tableColumn id="3" xr3:uid="{6DB6BFBB-C47B-4E4E-A2F0-76515AA3C11A}" name="Teuerste Kasse" dataDxfId="6" dataCellStyle="Prozent"/>
    <tableColumn id="4" xr3:uid="{8A2F5780-864F-4890-AF82-BF63171B3F2F}" name="Regionale AOK" dataDxfId="5" dataCellStyle="Prozent"/>
    <tableColumn id="5" xr3:uid="{917AC966-11FF-4728-8FE0-E93EEAEBFD7B}" name="Name der AOK" dataDxfId="4"/>
    <tableColumn id="6" xr3:uid="{F766894E-8591-48F2-A9F6-C5BFE6C7083E}" name="36.000 €" dataDxfId="3">
      <calculatedColumnFormula>(D4-C4)*36000/2</calculatedColumnFormula>
    </tableColumn>
    <tableColumn id="7" xr3:uid="{19F640DF-A7EA-428E-83B3-912972DE15F0}" name="58.050 €" dataDxfId="2">
      <calculatedColumnFormula>(D4-C4)*58050/2</calculatedColumnFormula>
    </tableColumn>
    <tableColumn id="8" xr3:uid="{50531C7D-4D15-4995-B4B8-9597BDF4EB96}" name="bei 36.000 €" dataDxfId="1">
      <calculatedColumnFormula>(E4-C4)*36000/2</calculatedColumnFormula>
    </tableColumn>
    <tableColumn id="9" xr3:uid="{B88EBCF6-303A-44DC-9385-5A19746A95DE}" name="bei 58.050 €" dataDxfId="0">
      <calculatedColumnFormula>(E4-C4)*58050/2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21C2-163A-4AC7-B40C-316DE2079E8D}">
  <dimension ref="B2:M80"/>
  <sheetViews>
    <sheetView showGridLines="0" tabSelected="1" workbookViewId="0"/>
  </sheetViews>
  <sheetFormatPr baseColWidth="10" defaultColWidth="11.453125" defaultRowHeight="16.5" x14ac:dyDescent="0.45"/>
  <cols>
    <col min="1" max="1" width="3.453125" style="1" customWidth="1"/>
    <col min="2" max="2" width="28.81640625" style="1" bestFit="1" customWidth="1"/>
    <col min="3" max="3" width="13.7265625" style="1" customWidth="1"/>
    <col min="4" max="4" width="13.1796875" style="1" customWidth="1"/>
    <col min="5" max="5" width="11.453125" style="1"/>
    <col min="6" max="6" width="30.26953125" style="1" bestFit="1" customWidth="1"/>
    <col min="7" max="10" width="14" style="1" customWidth="1"/>
    <col min="11" max="12" width="11.453125" style="1"/>
    <col min="13" max="13" width="15.453125" style="1" bestFit="1" customWidth="1"/>
    <col min="14" max="16384" width="11.453125" style="1"/>
  </cols>
  <sheetData>
    <row r="2" spans="2:10" ht="56.25" customHeight="1" x14ac:dyDescent="0.45">
      <c r="B2" s="5"/>
      <c r="C2" s="16" t="s">
        <v>29</v>
      </c>
      <c r="D2" s="17"/>
      <c r="E2" s="15"/>
      <c r="F2" s="8"/>
      <c r="G2" s="13" t="s">
        <v>38</v>
      </c>
      <c r="H2" s="14"/>
      <c r="I2" s="13" t="s">
        <v>39</v>
      </c>
      <c r="J2" s="15"/>
    </row>
    <row r="3" spans="2:10" ht="43.5" customHeight="1" x14ac:dyDescent="0.45">
      <c r="B3" s="10" t="s">
        <v>15</v>
      </c>
      <c r="C3" s="9" t="s">
        <v>35</v>
      </c>
      <c r="D3" s="9" t="s">
        <v>36</v>
      </c>
      <c r="E3" s="9" t="s">
        <v>37</v>
      </c>
      <c r="F3" s="10" t="s">
        <v>34</v>
      </c>
      <c r="G3" s="7" t="s">
        <v>30</v>
      </c>
      <c r="H3" s="7" t="s">
        <v>31</v>
      </c>
      <c r="I3" s="7" t="s">
        <v>33</v>
      </c>
      <c r="J3" s="7" t="s">
        <v>32</v>
      </c>
    </row>
    <row r="4" spans="2:10" ht="21" customHeight="1" x14ac:dyDescent="0.45">
      <c r="B4" s="11" t="s">
        <v>7</v>
      </c>
      <c r="C4" s="6">
        <v>3.8999999999999998E-3</v>
      </c>
      <c r="D4" s="6">
        <v>1.9E-2</v>
      </c>
      <c r="E4" s="6">
        <v>1.0999999999999999E-2</v>
      </c>
      <c r="F4" s="5" t="s">
        <v>11</v>
      </c>
      <c r="G4" s="3">
        <f>(D4-C4)*36000/2</f>
        <v>271.79999999999995</v>
      </c>
      <c r="H4" s="12">
        <f>(D4-C4)*58050/2</f>
        <v>438.27749999999997</v>
      </c>
      <c r="I4" s="3">
        <f>(E4-C4)*36000/2</f>
        <v>127.8</v>
      </c>
      <c r="J4" s="3">
        <f>(E4-C4)*58050/2</f>
        <v>206.07749999999999</v>
      </c>
    </row>
    <row r="5" spans="2:10" ht="21" customHeight="1" x14ac:dyDescent="0.45">
      <c r="B5" s="11" t="s">
        <v>8</v>
      </c>
      <c r="C5" s="6">
        <v>3.8999999999999998E-3</v>
      </c>
      <c r="D5" s="6">
        <v>1.9E-2</v>
      </c>
      <c r="E5" s="6">
        <v>1.0999999999999999E-2</v>
      </c>
      <c r="F5" s="5" t="s">
        <v>1</v>
      </c>
      <c r="G5" s="3">
        <f>(D5-C5)*36000/2</f>
        <v>271.79999999999995</v>
      </c>
      <c r="H5" s="12">
        <f>(D5-C5)*58050/2</f>
        <v>438.27749999999997</v>
      </c>
      <c r="I5" s="3">
        <f>(E5-C5)*36000/2</f>
        <v>127.8</v>
      </c>
      <c r="J5" s="3">
        <f>(E5-C5)*58050/2</f>
        <v>206.07749999999999</v>
      </c>
    </row>
    <row r="6" spans="2:10" ht="21" customHeight="1" x14ac:dyDescent="0.45">
      <c r="B6" s="11" t="s">
        <v>20</v>
      </c>
      <c r="C6" s="6">
        <v>3.8999999999999998E-3</v>
      </c>
      <c r="D6" s="6">
        <v>1.7999999999999999E-2</v>
      </c>
      <c r="E6" s="6">
        <v>1.4999999999999999E-2</v>
      </c>
      <c r="F6" s="5" t="s">
        <v>2</v>
      </c>
      <c r="G6" s="3">
        <f>(D6-C6)*36000/2</f>
        <v>253.79999999999995</v>
      </c>
      <c r="H6" s="12">
        <f>(D6-C6)*58050/2</f>
        <v>409.25249999999994</v>
      </c>
      <c r="I6" s="3">
        <f>(E6-C6)*36000/2</f>
        <v>199.79999999999998</v>
      </c>
      <c r="J6" s="3">
        <f>(E6-C6)*58050/2</f>
        <v>322.17749999999995</v>
      </c>
    </row>
    <row r="7" spans="2:10" ht="21" customHeight="1" x14ac:dyDescent="0.45">
      <c r="B7" s="11" t="s">
        <v>14</v>
      </c>
      <c r="C7" s="6">
        <v>3.8999999999999998E-3</v>
      </c>
      <c r="D7" s="6">
        <v>1.7999999999999999E-2</v>
      </c>
      <c r="E7" s="6">
        <v>1.4999999999999999E-2</v>
      </c>
      <c r="F7" s="5" t="s">
        <v>2</v>
      </c>
      <c r="G7" s="3">
        <f>(D7-C7)*36000/2</f>
        <v>253.79999999999995</v>
      </c>
      <c r="H7" s="12">
        <f>(D7-C7)*58050/2</f>
        <v>409.25249999999994</v>
      </c>
      <c r="I7" s="3">
        <f>(E7-C7)*36000/2</f>
        <v>199.79999999999998</v>
      </c>
      <c r="J7" s="3">
        <f>(E7-C7)*58050/2</f>
        <v>322.17749999999995</v>
      </c>
    </row>
    <row r="8" spans="2:10" ht="21" customHeight="1" x14ac:dyDescent="0.45">
      <c r="B8" s="11" t="s">
        <v>9</v>
      </c>
      <c r="C8" s="6">
        <v>3.8999999999999998E-3</v>
      </c>
      <c r="D8" s="6">
        <v>1.7999999999999999E-2</v>
      </c>
      <c r="E8" s="6">
        <v>1.2999999999999999E-2</v>
      </c>
      <c r="F8" s="5" t="s">
        <v>12</v>
      </c>
      <c r="G8" s="3">
        <f>(D8-C8)*36000/2</f>
        <v>253.79999999999995</v>
      </c>
      <c r="H8" s="12">
        <f>(D8-C8)*58050/2</f>
        <v>409.25249999999994</v>
      </c>
      <c r="I8" s="3">
        <f>(E8-C8)*36000/2</f>
        <v>163.80000000000001</v>
      </c>
      <c r="J8" s="3">
        <f>(E8-C8)*58050/2</f>
        <v>264.1275</v>
      </c>
    </row>
    <row r="9" spans="2:10" ht="21" customHeight="1" x14ac:dyDescent="0.45">
      <c r="B9" s="11" t="s">
        <v>24</v>
      </c>
      <c r="C9" s="6">
        <v>3.5000000000000001E-3</v>
      </c>
      <c r="D9" s="6">
        <v>1.7999999999999999E-2</v>
      </c>
      <c r="E9" s="6">
        <v>1.0999999999999999E-2</v>
      </c>
      <c r="F9" s="5" t="s">
        <v>3</v>
      </c>
      <c r="G9" s="3">
        <f>(D9-C9)*36000/2</f>
        <v>261</v>
      </c>
      <c r="H9" s="12">
        <f>(D9-C9)*58050/2</f>
        <v>420.86249999999995</v>
      </c>
      <c r="I9" s="3">
        <f>(E9-C9)*36000/2</f>
        <v>135</v>
      </c>
      <c r="J9" s="3">
        <f>(E9-C9)*58050/2</f>
        <v>217.6875</v>
      </c>
    </row>
    <row r="10" spans="2:10" ht="21" customHeight="1" x14ac:dyDescent="0.45">
      <c r="B10" s="11" t="s">
        <v>6</v>
      </c>
      <c r="C10" s="6">
        <v>3.8999999999999998E-3</v>
      </c>
      <c r="D10" s="6">
        <v>1.7999999999999999E-2</v>
      </c>
      <c r="E10" s="6">
        <v>1.2999999999999999E-2</v>
      </c>
      <c r="F10" s="5" t="s">
        <v>17</v>
      </c>
      <c r="G10" s="3">
        <f>(D10-C10)*36000/2</f>
        <v>253.79999999999995</v>
      </c>
      <c r="H10" s="12">
        <f>(D10-C10)*58050/2</f>
        <v>409.25249999999994</v>
      </c>
      <c r="I10" s="3">
        <f>(E10-C10)*36000/2</f>
        <v>163.80000000000001</v>
      </c>
      <c r="J10" s="3">
        <f>(E10-C10)*58050/2</f>
        <v>264.1275</v>
      </c>
    </row>
    <row r="11" spans="2:10" ht="21" customHeight="1" x14ac:dyDescent="0.45">
      <c r="B11" s="11" t="s">
        <v>22</v>
      </c>
      <c r="C11" s="6">
        <v>3.8999999999999998E-3</v>
      </c>
      <c r="D11" s="6">
        <v>1.6E-2</v>
      </c>
      <c r="E11" s="6">
        <v>1.4999999999999999E-2</v>
      </c>
      <c r="F11" s="5" t="s">
        <v>2</v>
      </c>
      <c r="G11" s="3">
        <f>(D11-C11)*36000/2</f>
        <v>217.79999999999998</v>
      </c>
      <c r="H11" s="12">
        <f>(D11-C11)*58050/2</f>
        <v>351.20249999999999</v>
      </c>
      <c r="I11" s="3">
        <f>(E11-C11)*36000/2</f>
        <v>199.79999999999998</v>
      </c>
      <c r="J11" s="3">
        <f>(E11-C11)*58050/2</f>
        <v>322.17749999999995</v>
      </c>
    </row>
    <row r="12" spans="2:10" ht="21" customHeight="1" x14ac:dyDescent="0.45">
      <c r="B12" s="11" t="s">
        <v>5</v>
      </c>
      <c r="C12" s="6">
        <v>3.8999999999999998E-3</v>
      </c>
      <c r="D12" s="6">
        <v>1.9E-2</v>
      </c>
      <c r="E12" s="6">
        <v>1.2999999999999999E-2</v>
      </c>
      <c r="F12" s="5" t="s">
        <v>19</v>
      </c>
      <c r="G12" s="3">
        <f>(D12-C12)*36000/2</f>
        <v>271.79999999999995</v>
      </c>
      <c r="H12" s="12">
        <f>(D12-C12)*58050/2</f>
        <v>438.27749999999997</v>
      </c>
      <c r="I12" s="3">
        <f>(E12-C12)*36000/2</f>
        <v>163.80000000000001</v>
      </c>
      <c r="J12" s="3">
        <f>(E12-C12)*58050/2</f>
        <v>264.1275</v>
      </c>
    </row>
    <row r="13" spans="2:10" ht="21" customHeight="1" x14ac:dyDescent="0.45">
      <c r="B13" s="11" t="s">
        <v>28</v>
      </c>
      <c r="C13" s="6">
        <v>3.5000000000000001E-3</v>
      </c>
      <c r="D13" s="6">
        <v>1.7999999999999999E-2</v>
      </c>
      <c r="E13" s="6">
        <v>1.0999999999999999E-2</v>
      </c>
      <c r="F13" s="5" t="s">
        <v>3</v>
      </c>
      <c r="G13" s="3">
        <f>(D13-C13)*36000/2</f>
        <v>261</v>
      </c>
      <c r="H13" s="12">
        <f>(D13-C13)*58050/2</f>
        <v>420.86249999999995</v>
      </c>
      <c r="I13" s="3">
        <f>(E13-C13)*36000/2</f>
        <v>135</v>
      </c>
      <c r="J13" s="3">
        <f>(E13-C13)*58050/2</f>
        <v>217.6875</v>
      </c>
    </row>
    <row r="14" spans="2:10" ht="21" customHeight="1" x14ac:dyDescent="0.45">
      <c r="B14" s="11" t="s">
        <v>13</v>
      </c>
      <c r="C14" s="6">
        <v>3.8999999999999998E-3</v>
      </c>
      <c r="D14" s="6">
        <v>1.9E-2</v>
      </c>
      <c r="E14" s="6">
        <v>8.9999999999999993E-3</v>
      </c>
      <c r="F14" s="5" t="s">
        <v>4</v>
      </c>
      <c r="G14" s="3">
        <f>(D14-C14)*36000/2</f>
        <v>271.79999999999995</v>
      </c>
      <c r="H14" s="12">
        <f>(D14-C14)*58050/2</f>
        <v>438.27749999999997</v>
      </c>
      <c r="I14" s="3">
        <f>(E14-C14)*36000/2</f>
        <v>91.8</v>
      </c>
      <c r="J14" s="3">
        <f>(E14-C14)*58050/2</f>
        <v>148.02749999999997</v>
      </c>
    </row>
    <row r="15" spans="2:10" ht="21" customHeight="1" x14ac:dyDescent="0.45">
      <c r="B15" s="11" t="s">
        <v>25</v>
      </c>
      <c r="C15" s="6">
        <v>3.8999999999999998E-3</v>
      </c>
      <c r="D15" s="6">
        <v>1.7999999999999999E-2</v>
      </c>
      <c r="E15" s="6">
        <v>8.9999999999999993E-3</v>
      </c>
      <c r="F15" s="5" t="s">
        <v>4</v>
      </c>
      <c r="G15" s="3">
        <f>(D15-C15)*36000/2</f>
        <v>253.79999999999995</v>
      </c>
      <c r="H15" s="12">
        <f>(D15-C15)*58050/2</f>
        <v>409.25249999999994</v>
      </c>
      <c r="I15" s="3">
        <f>(E15-C15)*36000/2</f>
        <v>91.8</v>
      </c>
      <c r="J15" s="3">
        <f>(E15-C15)*58050/2</f>
        <v>148.02749999999997</v>
      </c>
    </row>
    <row r="16" spans="2:10" ht="21" customHeight="1" x14ac:dyDescent="0.45">
      <c r="B16" s="11" t="s">
        <v>21</v>
      </c>
      <c r="C16" s="6">
        <v>3.8999999999999998E-3</v>
      </c>
      <c r="D16" s="6">
        <v>1.7999999999999999E-2</v>
      </c>
      <c r="E16" s="6">
        <v>1.2E-2</v>
      </c>
      <c r="F16" s="5" t="s">
        <v>16</v>
      </c>
      <c r="G16" s="3">
        <f>(D16-C16)*36000/2</f>
        <v>253.79999999999995</v>
      </c>
      <c r="H16" s="12">
        <f>(D16-C16)*58050/2</f>
        <v>409.25249999999994</v>
      </c>
      <c r="I16" s="3">
        <f>(E16-C16)*36000/2</f>
        <v>145.79999999999998</v>
      </c>
      <c r="J16" s="3">
        <f>(E16-C16)*58050/2</f>
        <v>235.10249999999999</v>
      </c>
    </row>
    <row r="17" spans="2:13" ht="21" customHeight="1" x14ac:dyDescent="0.45">
      <c r="B17" s="11" t="s">
        <v>10</v>
      </c>
      <c r="C17" s="6">
        <v>3.8999999999999998E-3</v>
      </c>
      <c r="D17" s="6">
        <v>1.7999999999999999E-2</v>
      </c>
      <c r="E17" s="6">
        <v>6.0000000000000001E-3</v>
      </c>
      <c r="F17" s="5" t="s">
        <v>0</v>
      </c>
      <c r="G17" s="3">
        <f>(D17-C17)*36000/2</f>
        <v>253.79999999999995</v>
      </c>
      <c r="H17" s="12">
        <f>(D17-C17)*58050/2</f>
        <v>409.25249999999994</v>
      </c>
      <c r="I17" s="3">
        <f>(E17-C17)*36000/2</f>
        <v>37.800000000000004</v>
      </c>
      <c r="J17" s="3">
        <f>(E17-C17)*58050/2</f>
        <v>60.952500000000008</v>
      </c>
    </row>
    <row r="18" spans="2:13" ht="21" customHeight="1" x14ac:dyDescent="0.45">
      <c r="B18" s="11" t="s">
        <v>23</v>
      </c>
      <c r="C18" s="6">
        <v>3.8999999999999998E-3</v>
      </c>
      <c r="D18" s="6">
        <v>1.7000000000000001E-2</v>
      </c>
      <c r="E18" s="6">
        <v>1.2999999999999999E-2</v>
      </c>
      <c r="F18" s="5" t="s">
        <v>18</v>
      </c>
      <c r="G18" s="3">
        <f>(D18-C18)*36000/2</f>
        <v>235.8</v>
      </c>
      <c r="H18" s="12">
        <f>(D18-C18)*58050/2</f>
        <v>380.22750000000002</v>
      </c>
      <c r="I18" s="3">
        <f>(E18-C18)*36000/2</f>
        <v>163.80000000000001</v>
      </c>
      <c r="J18" s="3">
        <f>(E18-C18)*58050/2</f>
        <v>264.1275</v>
      </c>
    </row>
    <row r="19" spans="2:13" ht="21" customHeight="1" x14ac:dyDescent="0.45">
      <c r="B19" s="11" t="s">
        <v>26</v>
      </c>
      <c r="C19" s="6">
        <v>3.8999999999999998E-3</v>
      </c>
      <c r="D19" s="6">
        <v>1.7999999999999999E-2</v>
      </c>
      <c r="E19" s="6">
        <v>1.2E-2</v>
      </c>
      <c r="F19" s="5" t="s">
        <v>16</v>
      </c>
      <c r="G19" s="3">
        <f>(D19-C19)*36000/2</f>
        <v>253.79999999999995</v>
      </c>
      <c r="H19" s="12">
        <f>(D19-C19)*58050/2</f>
        <v>409.25249999999994</v>
      </c>
      <c r="I19" s="3">
        <f>(E19-C19)*36000/2</f>
        <v>145.79999999999998</v>
      </c>
      <c r="J19" s="3">
        <f>(E19-C19)*58050/2</f>
        <v>235.10249999999999</v>
      </c>
    </row>
    <row r="20" spans="2:13" ht="21" customHeight="1" x14ac:dyDescent="0.45">
      <c r="B20" s="11" t="s">
        <v>27</v>
      </c>
      <c r="C20" s="6">
        <v>3.5000000000000001E-3</v>
      </c>
      <c r="D20" s="6">
        <v>1.7999999999999999E-2</v>
      </c>
      <c r="E20" s="6">
        <v>1.2999999999999999E-2</v>
      </c>
      <c r="F20" s="5" t="s">
        <v>18</v>
      </c>
      <c r="G20" s="3">
        <f>(D20-C20)*36000/2</f>
        <v>261</v>
      </c>
      <c r="H20" s="12">
        <f>(D20-C20)*58050/2</f>
        <v>420.86249999999995</v>
      </c>
      <c r="I20" s="3">
        <f>(E20-C20)*36000/2</f>
        <v>171</v>
      </c>
      <c r="J20" s="3">
        <f>(E20-C20)*58050/2</f>
        <v>275.73750000000001</v>
      </c>
    </row>
    <row r="21" spans="2:13" x14ac:dyDescent="0.45">
      <c r="D21" s="2"/>
    </row>
    <row r="25" spans="2:13" x14ac:dyDescent="0.45">
      <c r="M25" s="4"/>
    </row>
    <row r="26" spans="2:13" x14ac:dyDescent="0.45">
      <c r="M26" s="4"/>
    </row>
    <row r="27" spans="2:13" x14ac:dyDescent="0.45">
      <c r="M27" s="4"/>
    </row>
    <row r="28" spans="2:13" x14ac:dyDescent="0.45">
      <c r="M28" s="4"/>
    </row>
    <row r="29" spans="2:13" x14ac:dyDescent="0.45">
      <c r="M29" s="4"/>
    </row>
    <row r="30" spans="2:13" x14ac:dyDescent="0.45">
      <c r="M30" s="4"/>
    </row>
    <row r="31" spans="2:13" x14ac:dyDescent="0.45">
      <c r="M31" s="4"/>
    </row>
    <row r="32" spans="2:13" x14ac:dyDescent="0.45">
      <c r="M32" s="4"/>
    </row>
    <row r="33" spans="9:13" x14ac:dyDescent="0.45">
      <c r="M33" s="4"/>
    </row>
    <row r="34" spans="9:13" x14ac:dyDescent="0.45">
      <c r="M34" s="4"/>
    </row>
    <row r="35" spans="9:13" x14ac:dyDescent="0.45">
      <c r="M35" s="4"/>
    </row>
    <row r="36" spans="9:13" x14ac:dyDescent="0.45">
      <c r="M36" s="4"/>
    </row>
    <row r="37" spans="9:13" x14ac:dyDescent="0.45">
      <c r="M37" s="4"/>
    </row>
    <row r="38" spans="9:13" x14ac:dyDescent="0.45">
      <c r="M38" s="4"/>
    </row>
    <row r="39" spans="9:13" x14ac:dyDescent="0.45">
      <c r="M39" s="4"/>
    </row>
    <row r="40" spans="9:13" x14ac:dyDescent="0.45">
      <c r="M40" s="4"/>
    </row>
    <row r="41" spans="9:13" x14ac:dyDescent="0.45">
      <c r="M41" s="4"/>
    </row>
    <row r="46" spans="9:13" x14ac:dyDescent="0.45">
      <c r="I46" s="2"/>
      <c r="J46" s="2"/>
      <c r="K46" s="2"/>
      <c r="L46" s="2"/>
    </row>
    <row r="80" spans="5:5" x14ac:dyDescent="0.45">
      <c r="E80" s="2"/>
    </row>
  </sheetData>
  <mergeCells count="3">
    <mergeCell ref="G2:H2"/>
    <mergeCell ref="I2:J2"/>
    <mergeCell ref="C2:E2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Sparpotenzial</vt:lpstr>
    </vt:vector>
  </TitlesOfParts>
  <Company>Verivox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Toralf Richter</dc:creator>
  <cp:lastModifiedBy>Toralf Richter</cp:lastModifiedBy>
  <dcterms:created xsi:type="dcterms:W3CDTF">2014-12-09T17:35:52Z</dcterms:created>
  <dcterms:modified xsi:type="dcterms:W3CDTF">2021-01-02T06:26:46Z</dcterms:modified>
</cp:coreProperties>
</file>