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200" windowHeight="11580" activeTab="0"/>
  </bookViews>
  <sheets>
    <sheet name="Übersich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<sst xmlns="http://schemas.openxmlformats.org/spreadsheetml/2006/main" count="1516" uniqueCount="517">
  <si>
    <t>Marktübersicht - GAS</t>
  </si>
  <si>
    <t>Berücksichtigt wurden die günstigsten Angebote der örtlichen Grundersorger, soweit diese im Internet veröffentlicht werden.</t>
  </si>
  <si>
    <t>Angebote, die nur begrenzt verfügbar sind, wurden nicht berücksichtigt.</t>
  </si>
  <si>
    <t>Alle Angaben in Euro, brutto und gerundet.</t>
  </si>
  <si>
    <t xml:space="preserve">Stand: </t>
  </si>
  <si>
    <t>www.verivox.de</t>
  </si>
  <si>
    <t>Grundversorger</t>
  </si>
  <si>
    <t>Bundesland</t>
  </si>
  <si>
    <t>Produktname</t>
  </si>
  <si>
    <t>Angebotstyp</t>
  </si>
  <si>
    <t>Zeitpunkt der Änderung</t>
  </si>
  <si>
    <t>Preis vor Änderung</t>
  </si>
  <si>
    <t>Preis nach Änderung</t>
  </si>
  <si>
    <t>Differenz in %</t>
  </si>
  <si>
    <t>Differenz in €</t>
  </si>
  <si>
    <t>Anmerkung</t>
  </si>
  <si>
    <t>Preise für Haushaltskunden bei einem Jahresverbrauch von 20.000 kWh und einer Heizleistung von 13 kW</t>
  </si>
  <si>
    <t>Hessen</t>
  </si>
  <si>
    <t>Lokales Angebot</t>
  </si>
  <si>
    <t>Nordrhein-Westfalen</t>
  </si>
  <si>
    <t>Niedersachsen</t>
  </si>
  <si>
    <t>Baden-Württemberg</t>
  </si>
  <si>
    <t>Grundversorgung</t>
  </si>
  <si>
    <t>Mecklenburg-Vorpommern</t>
  </si>
  <si>
    <t>Sachsen</t>
  </si>
  <si>
    <t>Anzahl Anbieter mit Änderungen</t>
  </si>
  <si>
    <t>davon Preissenkungen</t>
  </si>
  <si>
    <t>durchschn. Preissenkung</t>
  </si>
  <si>
    <t>davon Preiserhöhungen</t>
  </si>
  <si>
    <t>durchschn. Preiserhöhung</t>
  </si>
  <si>
    <t>Stadtwerke Schwetzingen GmbH &amp; Co KG</t>
  </si>
  <si>
    <t>LUX garant</t>
  </si>
  <si>
    <t>Sachsen-Anhalt</t>
  </si>
  <si>
    <t>Bayern</t>
  </si>
  <si>
    <t>Rheinland-Pfalz</t>
  </si>
  <si>
    <t>Thüringen</t>
  </si>
  <si>
    <t>wbm Wirtschaftsbetriebe Meerbusch GmbH</t>
  </si>
  <si>
    <t>Energieversorgung Apolda GmbH</t>
  </si>
  <si>
    <t>wbm-Standard</t>
  </si>
  <si>
    <t>Sömmerdaer Energieversorgung GmbH</t>
  </si>
  <si>
    <t>SÖMGAS CITY KONSTANT 2011</t>
  </si>
  <si>
    <t>Brandenburg</t>
  </si>
  <si>
    <t>Stadtwerke Diez GmbH</t>
  </si>
  <si>
    <t>Energieversorgung Oberhausen AG</t>
  </si>
  <si>
    <t>evo-Grundtarif Erdgas</t>
  </si>
  <si>
    <t>TOB-GasPlus 12-monatige Vorauskasse</t>
  </si>
  <si>
    <t>Stadtwerke Greven GmbH</t>
  </si>
  <si>
    <t>greven:privat)</t>
  </si>
  <si>
    <t>EVA Gas 2011</t>
  </si>
  <si>
    <t>Energieversorgung Südbaar GmbH</t>
  </si>
  <si>
    <t>Sondervertrag esb TOP-Gas</t>
  </si>
  <si>
    <t>evd energieversorgung Dormagen GmbH</t>
  </si>
  <si>
    <t>ErdgasGarant 10</t>
  </si>
  <si>
    <t>Gemeindewerke Everswinkel GmbH</t>
  </si>
  <si>
    <t>Stadtwerke Bad Saulgau</t>
  </si>
  <si>
    <t>TreueGAS+</t>
  </si>
  <si>
    <t>Stadtwerke Schneeberg GmbH</t>
  </si>
  <si>
    <t>Überlandwerk Schäftersheim GmbH &amp; Co. KG</t>
  </si>
  <si>
    <t>Stadtwerke Erkrath GmbH</t>
  </si>
  <si>
    <t>Erkrath Gas</t>
  </si>
  <si>
    <t>Stadtwerke Coesfeld GmbH</t>
  </si>
  <si>
    <t>CosiGas Perfekt</t>
  </si>
  <si>
    <t>Stadtwerke Peine GmbH</t>
  </si>
  <si>
    <t>gasBASIS</t>
  </si>
  <si>
    <t>Stadtwerke Villingen-Schwenningen GmbH</t>
  </si>
  <si>
    <t>Stadtwerke Werdau GmbH</t>
  </si>
  <si>
    <t>Gas WDA flexibel</t>
  </si>
  <si>
    <t>EFG Erdgas Forchheim GmbH</t>
  </si>
  <si>
    <t>BestpreisGas</t>
  </si>
  <si>
    <t>EMB Basis</t>
  </si>
  <si>
    <t>Energie- und Wasserversorgungs-GmbH Alzey</t>
  </si>
  <si>
    <t>EWG Komfort</t>
  </si>
  <si>
    <t>ENNI Energie Wasser Niederrhein GmbH</t>
  </si>
  <si>
    <t>Vollversorgung</t>
  </si>
  <si>
    <t>Stadtwerke GmbH Kirchheimbolanden</t>
  </si>
  <si>
    <t>KiBO Komfort</t>
  </si>
  <si>
    <t>Stadtwerke Langenfeld GmbH</t>
  </si>
  <si>
    <t>Stadtwerke Ludwigsfelde GmbH</t>
  </si>
  <si>
    <t>Stadtwerke Lutherstadt Wittenberg GmbH</t>
  </si>
  <si>
    <t>Erdgas - Sparpaket</t>
  </si>
  <si>
    <t>Stadtwerke Neustadt an der Aisch GmbH</t>
  </si>
  <si>
    <t>ERDGAS Grundversorgung</t>
  </si>
  <si>
    <t>ERDGAS BASIS</t>
  </si>
  <si>
    <t>gasDIREKT</t>
  </si>
  <si>
    <t>Stadtwerke Schwabach GmbH</t>
  </si>
  <si>
    <t>Erdgas Optima</t>
  </si>
  <si>
    <t>Erdgas Basis</t>
  </si>
  <si>
    <t>Bayerische Rhöngas GmbH</t>
  </si>
  <si>
    <t>Heizgastarif</t>
  </si>
  <si>
    <t>RhönGrabfeld</t>
  </si>
  <si>
    <t>Energieversorgung Schwerin GmbH &amp; Co. KG</t>
  </si>
  <si>
    <t>citygas fix</t>
  </si>
  <si>
    <t>Stadtwerke Bielefeld GmbH</t>
  </si>
  <si>
    <t>EnerBest Gas</t>
  </si>
  <si>
    <t>Stadtwerke Duisburg AG</t>
  </si>
  <si>
    <t>PartnerErdgas Casa Fix</t>
  </si>
  <si>
    <t>Stadtwerke Überlingen GmbH</t>
  </si>
  <si>
    <t>SWÜclassicGas</t>
  </si>
  <si>
    <t>SWÜ FIX</t>
  </si>
  <si>
    <t>SVSgas allgemein</t>
  </si>
  <si>
    <t>Zweckverband Gasfernversorgung Baar</t>
  </si>
  <si>
    <t>ZVBgas allgemein</t>
  </si>
  <si>
    <t>EMB Online</t>
  </si>
  <si>
    <t>Stadtwerke Soltau GmbH</t>
  </si>
  <si>
    <t>Grundtarif II mit Treuebonus</t>
  </si>
  <si>
    <t>Grundtarif II</t>
  </si>
  <si>
    <t>EnerBest Gas Jahresvorauszahlung</t>
  </si>
  <si>
    <t>LUX Gas</t>
  </si>
  <si>
    <t>Grundversorgungstarif</t>
  </si>
  <si>
    <t>GASAG Berliner Gaswerke Aktiengesellschaft</t>
  </si>
  <si>
    <t>Berlin</t>
  </si>
  <si>
    <t>GASAG-Onlineplus</t>
  </si>
  <si>
    <t>Stadtwerke Dreieich GmbH</t>
  </si>
  <si>
    <t>Dreieich-Klick Gas</t>
  </si>
  <si>
    <t>Stadtwerke Eisenberg GmbH</t>
  </si>
  <si>
    <t>Stadt-Gas Vorauskasse</t>
  </si>
  <si>
    <t>Stadtwerke Emsdetten GmbH</t>
  </si>
  <si>
    <t>Stadtwerke Leipzig GmbH</t>
  </si>
  <si>
    <t>Gas21.bestpreis C10-12</t>
  </si>
  <si>
    <t>LudwigGasPrivat online</t>
  </si>
  <si>
    <t>Eisenacher Versorgungs-Betriebe GmbH</t>
  </si>
  <si>
    <t>EA-Heizgas-limit</t>
  </si>
  <si>
    <t>Ohra Hörselgas GmbH</t>
  </si>
  <si>
    <t>Stadtwerke Bad Salzuflen GmbH</t>
  </si>
  <si>
    <t>Stadtwerke Bernburg GmbH</t>
  </si>
  <si>
    <t>Energy-M Erdgas Bonus</t>
  </si>
  <si>
    <t>Grund- und Ersatzversorgung</t>
  </si>
  <si>
    <t>Stadtwerke Lindau (B) GmbH &amp; Co. KG</t>
  </si>
  <si>
    <t>Allgemeine Preise</t>
  </si>
  <si>
    <t>Li Gas 12</t>
  </si>
  <si>
    <t>Stadtwerke Ludwigsburg-Kornwestheim GmbH</t>
  </si>
  <si>
    <t>FAVORIT GAS regio fix 2011</t>
  </si>
  <si>
    <t>Stadtwerke Oelsnitz (Vogtland) GmbH</t>
  </si>
  <si>
    <t>Erdgas Konstant mit Einzugsermächtigung</t>
  </si>
  <si>
    <t>Stadtwerke Ratingen GmbH</t>
  </si>
  <si>
    <t>Sonderkunden-Preisregelung Haushalt</t>
  </si>
  <si>
    <t>Allgemeine Tarife</t>
  </si>
  <si>
    <t>SWU Energie GmbH</t>
  </si>
  <si>
    <t>SchwabenGas fix</t>
  </si>
  <si>
    <t>GASAG-Komfort</t>
  </si>
  <si>
    <t>EnBW Gas GmbH</t>
  </si>
  <si>
    <t>EnBW ErdgasOnline</t>
  </si>
  <si>
    <t>Erdgas Südwest GmbH</t>
  </si>
  <si>
    <t>natürlichgas fix</t>
  </si>
  <si>
    <t>Gasversorgung Dessau GmbH</t>
  </si>
  <si>
    <t>Basis</t>
  </si>
  <si>
    <t>DessauErdgas Relax</t>
  </si>
  <si>
    <t>Stadtwerk Külsheim GmbH</t>
  </si>
  <si>
    <t>Taubergas Komfort Plus</t>
  </si>
  <si>
    <t>Stadtwerke Konstanz GmbH</t>
  </si>
  <si>
    <t>Stadtwerke Viernheim GmbH</t>
  </si>
  <si>
    <t>Stadtwerke Winsen (Luhe) GmbH</t>
  </si>
  <si>
    <t>EMB Online nun günstiger als EMB-Komfort 24</t>
  </si>
  <si>
    <t>n. bekannt</t>
  </si>
  <si>
    <t>Erdgas 12+</t>
  </si>
  <si>
    <t>Stadtwerke Energie Jena-Pößneck GmbH</t>
  </si>
  <si>
    <t>Saarland</t>
  </si>
  <si>
    <t>E.ON Hanse Vertrieb GmbH</t>
  </si>
  <si>
    <t>Schleswig-Holstein</t>
  </si>
  <si>
    <t>OptimalGas Schleswig-Holstein</t>
  </si>
  <si>
    <t>Hamburg</t>
  </si>
  <si>
    <t>OptimalGas Hamburg, Niedersachsen</t>
  </si>
  <si>
    <t>OptimalGas Mecklenburg-Vorpommern, Brandenburg</t>
  </si>
  <si>
    <t>Eichsfeldgas GmbH</t>
  </si>
  <si>
    <t>Komfort-Tarif</t>
  </si>
  <si>
    <t>Stadtwerke Brandenburg an der Havel GmbH</t>
  </si>
  <si>
    <t>Stadtwerke Hockenheim</t>
  </si>
  <si>
    <t>Stadtwerke Lippstadt GmbH</t>
  </si>
  <si>
    <t>Vollversorgungstarif</t>
  </si>
  <si>
    <t>Sw Lippstadt (Eikeloh) - Gasnetzgebiet</t>
  </si>
  <si>
    <t>Sw Lippstadt (Lippstadt) - Gasnetzgebiet</t>
  </si>
  <si>
    <t>Stadtwerke Solingen GmbH</t>
  </si>
  <si>
    <t>SWS-öconomy direkt+</t>
  </si>
  <si>
    <t>Albstadtwerke GmbH</t>
  </si>
  <si>
    <t>Treuevertrag</t>
  </si>
  <si>
    <t>BEW Bayreuther Energie- und Wasserversorgungs GmbH</t>
  </si>
  <si>
    <t>BEWgasPrivat</t>
  </si>
  <si>
    <t>e-werk Reinbek-Wentorf GmbH</t>
  </si>
  <si>
    <t>SachsenwaldGas</t>
  </si>
  <si>
    <t>Energie- und Wasserversorgung Bitz GmbH (EWB)</t>
  </si>
  <si>
    <t>Energieversorgung Beckum GmbH &amp; Co KG</t>
  </si>
  <si>
    <t>Günstig Heizen</t>
  </si>
  <si>
    <t>Energieversorgung Bergkrug GmbH</t>
  </si>
  <si>
    <t>Sondervereinbarung mit Vorauskasse</t>
  </si>
  <si>
    <t>Energieversorgung Gaildorf OHG</t>
  </si>
  <si>
    <t>EVG Heizgas Online</t>
  </si>
  <si>
    <t>Energieversorgung Kranenburg GmbH</t>
  </si>
  <si>
    <t>Kranenburg - GAS - GÜNSTIG</t>
  </si>
  <si>
    <t>ESWE Versorgungs AG</t>
  </si>
  <si>
    <t>Ferngasgesellschaft Albstadt Gammertingen mbH</t>
  </si>
  <si>
    <t>Ferngasgesellschaft Albstadt Winterlingen mbH</t>
  </si>
  <si>
    <t>Gas- und Wasserversorgung Höxter GmbH</t>
  </si>
  <si>
    <t>Best</t>
  </si>
  <si>
    <t>Gas-Versorgungsbetriebe Cottbus GmbH</t>
  </si>
  <si>
    <t>CB|Gas Plus</t>
  </si>
  <si>
    <t>Gasversorgung Görlitz GmbH</t>
  </si>
  <si>
    <t>GasConstant</t>
  </si>
  <si>
    <t>Gasversorgung Offenbach GmbH</t>
  </si>
  <si>
    <t>GVO classica</t>
  </si>
  <si>
    <t>Gemeindewerke Dettingen/Erms</t>
  </si>
  <si>
    <t>Heimspiel Everswinkel mit Jahresvorauszahlung</t>
  </si>
  <si>
    <t>Gemeindewerke Grefrath GmbH</t>
  </si>
  <si>
    <t>Gewerbepark Nürnberg-Feucht Versorgungs- und Abwasserentsorgungs GmbH</t>
  </si>
  <si>
    <t>Optimal 1</t>
  </si>
  <si>
    <t>GLG Gasversorgung im Landkreis Gifhorn GmbH</t>
  </si>
  <si>
    <t>AKTIV G_Kompakt</t>
  </si>
  <si>
    <t>AKTIV G_Direkt</t>
  </si>
  <si>
    <t>GVH-Gasversorgung Haar GmbH</t>
  </si>
  <si>
    <t>Gas eco1</t>
  </si>
  <si>
    <t>GVL Gasversorgung Lauf a.d. Pegnitz GmbH</t>
  </si>
  <si>
    <t>ERDGAS OPTIMAL</t>
  </si>
  <si>
    <t>GWG Gas- und Wasserwerk Grevenbroich GmbH</t>
  </si>
  <si>
    <t>NEWgasGWG</t>
  </si>
  <si>
    <t>HEWA-Hersbrucker Energie- und Wasserversorgung GmbH</t>
  </si>
  <si>
    <t>ERDGAS OPTIMAL 1</t>
  </si>
  <si>
    <t>LSW LandE-Stadtwerke Wolfsburg GmbH &amp; Co. KG</t>
  </si>
  <si>
    <t>NEW Energie GmbH</t>
  </si>
  <si>
    <t>NEWgas2010</t>
  </si>
  <si>
    <t>Niederrheinwerke Viersen GmbH</t>
  </si>
  <si>
    <t>VIEVA Gas III</t>
  </si>
  <si>
    <t>Stadtwerke Achim AG</t>
  </si>
  <si>
    <t>OnlineErdgas</t>
  </si>
  <si>
    <t>Grundpreistarif III</t>
  </si>
  <si>
    <t>Stadtwerke Altena</t>
  </si>
  <si>
    <t>BURGgas fair mit Vorauskasse</t>
  </si>
  <si>
    <t>BURGgas fair</t>
  </si>
  <si>
    <t>Stadtwerke Bad Wildbad GmbH &amp; Co. KG</t>
  </si>
  <si>
    <t>Sondervertrag Wildbad Fix</t>
  </si>
  <si>
    <t>Stadtwerke Baden-Baden</t>
  </si>
  <si>
    <t>Stadtwerke Balingen</t>
  </si>
  <si>
    <t>SWB Bonustarif Erdgas</t>
  </si>
  <si>
    <t>Stadtwerke Bamberg Energie- und Wasserversorgungs GmbH</t>
  </si>
  <si>
    <t>Belzig Gas plus24</t>
  </si>
  <si>
    <t>rewirflamme vario</t>
  </si>
  <si>
    <t>Stadtwerke Burgdorf GmbH</t>
  </si>
  <si>
    <t>Stadtwerke Buxtehude GmbH</t>
  </si>
  <si>
    <t>SWB Gas plus</t>
  </si>
  <si>
    <t>Stadtwerke Delmenhorst GmbH</t>
  </si>
  <si>
    <t>SWD Start</t>
  </si>
  <si>
    <t>Stadtwerke Engen GmbH</t>
  </si>
  <si>
    <t>HegauGasPlus</t>
  </si>
  <si>
    <t>Stadtwerke Essen AG</t>
  </si>
  <si>
    <t>Klaro! Online</t>
  </si>
  <si>
    <t>Stadtwerke Glückstadt</t>
  </si>
  <si>
    <t>Fortuna Gas</t>
  </si>
  <si>
    <t>Stadtwerke Goch GmbH</t>
  </si>
  <si>
    <t>GOCH - Sonderkontingent</t>
  </si>
  <si>
    <t>Stadtwerke Hannover AG</t>
  </si>
  <si>
    <t>enercity OptionsGas 12 mit 3% Rabatt</t>
  </si>
  <si>
    <t>Stadtwerke Herford GmbH</t>
  </si>
  <si>
    <t>Erdgas FIX-12  Online-Rechnung mit Vorauskasse</t>
  </si>
  <si>
    <t>Stadtwerke Herne AG</t>
  </si>
  <si>
    <t>Stadtwerke Iserlohn GmbH</t>
  </si>
  <si>
    <t>SauerlandGas</t>
  </si>
  <si>
    <t>SauerlandGas PLUS</t>
  </si>
  <si>
    <t>Stadtwerke Karlsruhe GmbH</t>
  </si>
  <si>
    <t>Stadtwerke Memmingen</t>
  </si>
  <si>
    <t>MM-Online Privat</t>
  </si>
  <si>
    <t>Gruppe A 2001</t>
  </si>
  <si>
    <t>Stadtwerke Menden GmbH</t>
  </si>
  <si>
    <t>Erdgas kompakt</t>
  </si>
  <si>
    <t>Private-Line</t>
  </si>
  <si>
    <t>Stadtwerke Mosbach GmbH</t>
  </si>
  <si>
    <t>Jahres-Sondervertrag "GARANT-Festpreis"</t>
  </si>
  <si>
    <t>Stadtwerke Mühlheim am Main GmbH</t>
  </si>
  <si>
    <t>m.gas</t>
  </si>
  <si>
    <t>Stadtwerke Murrhardt</t>
  </si>
  <si>
    <t>Treuetarif</t>
  </si>
  <si>
    <t>Stadtwerke Nettetal GmbH</t>
  </si>
  <si>
    <t>Grundpreistarif  III</t>
  </si>
  <si>
    <t>Stadtwerke Neuss Energie und Wasser GmbH</t>
  </si>
  <si>
    <t>Stadtwerke Olpe GmbH</t>
  </si>
  <si>
    <t>Bigge-Maxi-Gas</t>
  </si>
  <si>
    <t>Stadtwerke Rostock AG</t>
  </si>
  <si>
    <t>ERDGAS 365</t>
  </si>
  <si>
    <t>Stadtwerke Schaumburg-Lippe GmbH</t>
  </si>
  <si>
    <t>Stadtwerke Schwäbisch Gmünd GmbH</t>
  </si>
  <si>
    <t>OstalbGas Spar Plus</t>
  </si>
  <si>
    <t>Grundtarif</t>
  </si>
  <si>
    <t>Stadtwerke Sondershausen GmbH</t>
  </si>
  <si>
    <t>Stadtwerke St. Georgen</t>
  </si>
  <si>
    <t>Stadtwerke Stadtoldendorf GmbH</t>
  </si>
  <si>
    <t>Stadtwerke Tönisvorst GmbH</t>
  </si>
  <si>
    <t>Vieva Komfort Gas III</t>
  </si>
  <si>
    <t>Erdgas24 P20</t>
  </si>
  <si>
    <t>Stadtwerke Witten GmbH</t>
  </si>
  <si>
    <t>Senkung durch neues Angebot ab Oktober</t>
  </si>
  <si>
    <t>Senkung durch neue Rabattoptionen ab Oktober</t>
  </si>
  <si>
    <t>Best12 Spartarif Erdgas</t>
  </si>
  <si>
    <t>EWV Energie- und Wasser-Versorgung GmbH</t>
  </si>
  <si>
    <t>Gasversorgung Feucht GmbH</t>
  </si>
  <si>
    <t>Gasversorgung Sachsenheim GmbH</t>
  </si>
  <si>
    <t>MAINGAU Energie GmbH</t>
  </si>
  <si>
    <t>Stadtwerke Ahaus GmbH</t>
  </si>
  <si>
    <t>Stadtwerke Eilenburg GmbH</t>
  </si>
  <si>
    <t>Stadtwerke Geldern GmbH</t>
  </si>
  <si>
    <t>Stadtwerke Glauchau Dienstleistungsgesellschaft mbH</t>
  </si>
  <si>
    <t>Stadtwerke Hettstedt GmbH</t>
  </si>
  <si>
    <t>Stadtwerke Holzminden</t>
  </si>
  <si>
    <t>Stadtwerke Neuwied GmbH</t>
  </si>
  <si>
    <t>Stadtwerke Norden GmbH</t>
  </si>
  <si>
    <t>Stadtwerke Wolfenbüttel GmbH</t>
  </si>
  <si>
    <t>Stadtwerke Zeven GmbH</t>
  </si>
  <si>
    <t>E.ON Thüringer Energie AG</t>
  </si>
  <si>
    <t>regioerdgas-plus bonusonline</t>
  </si>
  <si>
    <t>GVT/ Basis</t>
  </si>
  <si>
    <t>Optimal</t>
  </si>
  <si>
    <t>Sonderabkommen</t>
  </si>
  <si>
    <t>Heizen &amp; Mehr 1</t>
  </si>
  <si>
    <t>Normsonderkundenvertrag</t>
  </si>
  <si>
    <t>NöRDER erdgas vario</t>
  </si>
  <si>
    <t>NöRDER erdgas basis</t>
  </si>
  <si>
    <t>WF-start Gas</t>
  </si>
  <si>
    <t>WF-eco Gas</t>
  </si>
  <si>
    <t>ThüringenGas.12</t>
  </si>
  <si>
    <t>Emscher Lippe Energie GmbH</t>
  </si>
  <si>
    <t>ELE erdgasPro</t>
  </si>
  <si>
    <t>ELE erdgasBasic</t>
  </si>
  <si>
    <t>Energie SaarLorLux AG</t>
  </si>
  <si>
    <t>Stadtwerke Dinslaken GmbH</t>
  </si>
  <si>
    <t>Stadtwerke Königslutter GmbH</t>
  </si>
  <si>
    <t>Stadtwerke Bad Windsheim</t>
  </si>
  <si>
    <t>BW-Komfort</t>
  </si>
  <si>
    <t>BEW Bergische Energie- und Wasser-GmbH</t>
  </si>
  <si>
    <t>BEW Basis</t>
  </si>
  <si>
    <t>Stadtwerke Merseburg GmbH</t>
  </si>
  <si>
    <t>Energy-M e@sy Gas</t>
  </si>
  <si>
    <t>SWT Stadtwerke Trier Versorgungs GmbH</t>
  </si>
  <si>
    <t>Römergas</t>
  </si>
  <si>
    <t>Bocholter Energie- und Wasserversorgung GmbH</t>
  </si>
  <si>
    <t>e.wa riss GmbH &amp; Co KG</t>
  </si>
  <si>
    <t>e.wa Gas fix</t>
  </si>
  <si>
    <t>VarigasPlus</t>
  </si>
  <si>
    <t>Energie- und Wasserversorgung Bruchsal GmbH</t>
  </si>
  <si>
    <t>CityGas Komfort</t>
  </si>
  <si>
    <t>Standard</t>
  </si>
  <si>
    <t>Energieversorgung Alzenau GmbH</t>
  </si>
  <si>
    <t>Normsondervertrag</t>
  </si>
  <si>
    <t>Energieversorgung Marienberg GmbH</t>
  </si>
  <si>
    <t>Sonderpreisregelung Bonus</t>
  </si>
  <si>
    <t>Erdgasversorgung Oranienburg GmbH</t>
  </si>
  <si>
    <t>local gas classic plus 24</t>
  </si>
  <si>
    <t>local gas classic</t>
  </si>
  <si>
    <t>Gasversorgung Essingen-Oberkochen GmbH (GEO)</t>
  </si>
  <si>
    <t>Sondervertrag 2 GEO-Eco Plus Vario</t>
  </si>
  <si>
    <t>GEO-Eco Plus Vario</t>
  </si>
  <si>
    <t>medl GmbH</t>
  </si>
  <si>
    <t>Grundsolide</t>
  </si>
  <si>
    <t>Rundum sorglos</t>
  </si>
  <si>
    <t>rhenag Rheinische Energie AG</t>
  </si>
  <si>
    <t>ErdgasSELECTplus direct limit</t>
  </si>
  <si>
    <t>Samtgemeindewerke Nienstädt</t>
  </si>
  <si>
    <t>Heizgassonderpreise Jahresvorauszahlung</t>
  </si>
  <si>
    <t>Stadtwerke Borken/Westfalen GmbH</t>
  </si>
  <si>
    <t>sb) Erdgas Prefix 01.10.10</t>
  </si>
  <si>
    <t>SWD-Online Tarif</t>
  </si>
  <si>
    <t>Sondertarif</t>
  </si>
  <si>
    <t>DINfix Gas</t>
  </si>
  <si>
    <t>Fixgas</t>
  </si>
  <si>
    <t>Mansfelder Energie regio</t>
  </si>
  <si>
    <t>Stadtwerke Jülich GmbH</t>
  </si>
  <si>
    <t>SWJ TreueGas</t>
  </si>
  <si>
    <t>Stadtwerke Neuruppin GmbH</t>
  </si>
  <si>
    <t>RuppinGas fix</t>
  </si>
  <si>
    <t>SWN Erdgas pro</t>
  </si>
  <si>
    <t>SWN Erdgas pro fix 12 Monate online</t>
  </si>
  <si>
    <t>Stadtwerke Quickborn GmbH</t>
  </si>
  <si>
    <t>Mc Watt Gas</t>
  </si>
  <si>
    <t>Stadtwerke Schwarzenberg GmbH</t>
  </si>
  <si>
    <t>Treue 1</t>
  </si>
  <si>
    <t>SVSgas bestpreis</t>
  </si>
  <si>
    <t>ZVBgas bestpreis</t>
  </si>
  <si>
    <t>Stadtwerke Münster GmbH</t>
  </si>
  <si>
    <t>Stadtwerke Norderstedt</t>
  </si>
  <si>
    <t>Sw Jena-Pößneck (Jena) - Gasversorgungsgebiet</t>
  </si>
  <si>
    <t>Wegfall des Bonus für Neuabschlüsse</t>
  </si>
  <si>
    <t>Stadtwerke Bochum GmbH</t>
  </si>
  <si>
    <t>Energieversorgung Sylt GmbH</t>
  </si>
  <si>
    <t>EVS proCent</t>
  </si>
  <si>
    <t>Gas und Wasser Bethel</t>
  </si>
  <si>
    <t>Stadtwerke Weiden i.d.OPf.</t>
  </si>
  <si>
    <t>Erdgas - Sondervertrag</t>
  </si>
  <si>
    <t>GESAMT</t>
  </si>
  <si>
    <t>Haushalte in Gebiet mit Senkungen in Mio</t>
  </si>
  <si>
    <t>Haushalte in Gebiet mit Erhöhungen in Mio.</t>
  </si>
  <si>
    <t>Schleswiger Stadtwerke GmbH</t>
  </si>
  <si>
    <t>wechselgas</t>
  </si>
  <si>
    <t>Stadtwerke Gescher GmbH</t>
  </si>
  <si>
    <t>local gas activ</t>
  </si>
  <si>
    <t>Hertener Stadtwerke GmbH</t>
  </si>
  <si>
    <t>hertengas "treu und günstig"</t>
  </si>
  <si>
    <t>Neubrandenburger Stadtwerke GmbH</t>
  </si>
  <si>
    <t>neu.sw Gas fix 12</t>
  </si>
  <si>
    <t>Stadtwerke Bad Belzig GmbH</t>
  </si>
  <si>
    <t>rewirflamme vario mit Vorauszahlung</t>
  </si>
  <si>
    <t>Festpreis 2010/2011 Bonus</t>
  </si>
  <si>
    <t>Sw Jena-Pößneck (Pößneck) - Gasversorgungsgebiet</t>
  </si>
  <si>
    <t>RheinEnergie AG</t>
  </si>
  <si>
    <t>FairOnline erdgas</t>
  </si>
  <si>
    <t>Stadtwerke Rosenheim Versorgungs GmbH</t>
  </si>
  <si>
    <t>Stadtwerke Tübingen GmbH</t>
  </si>
  <si>
    <t>TÜGAS Vario</t>
  </si>
  <si>
    <t>Energie- und Wasserwerke Bautzen GmbH</t>
  </si>
  <si>
    <t>FairErdgas_spezial 12</t>
  </si>
  <si>
    <t>regioerdgas-fix 09/11online</t>
  </si>
  <si>
    <t>rewirflamme vario mit Jahresvorauszahlung</t>
  </si>
  <si>
    <t>Online-Erdgas</t>
  </si>
  <si>
    <t>Versorgungsbetriebe Bordesholm GmbH</t>
  </si>
  <si>
    <t>13% Erhöhung laut Pressemitteilung</t>
  </si>
  <si>
    <t>AggerEnergie GmbH</t>
  </si>
  <si>
    <t>AggerGas GARANT</t>
  </si>
  <si>
    <t>Energieversorgung Oberes Wiesental GmbH</t>
  </si>
  <si>
    <t>KLICK12</t>
  </si>
  <si>
    <t>ENTEGA Vertrieb GmbH &amp; Co. KG</t>
  </si>
  <si>
    <t>ENTEGA NATURbalance Erdgas II online</t>
  </si>
  <si>
    <t>WestEnergie und Verkehr - Gasnetzgebiet</t>
  </si>
  <si>
    <t>NVV - Gasnetzgebiet</t>
  </si>
  <si>
    <t>Stadtwerke Geesthacht GmbH</t>
  </si>
  <si>
    <t>RIO Gas fix</t>
  </si>
  <si>
    <t>Stadtwerke Lübbecke GmbH</t>
  </si>
  <si>
    <t>Konstant-GAS 2010</t>
  </si>
  <si>
    <t>Gas21.online privat</t>
  </si>
  <si>
    <t>Stadtwerke Aschersleben GmbH</t>
  </si>
  <si>
    <t>Energy-M Festpreis24</t>
  </si>
  <si>
    <t>Stadtwerke Dülmen GmbH</t>
  </si>
  <si>
    <t>evivo</t>
  </si>
  <si>
    <t>Stadtwerke Gunzenhausen GmbH</t>
  </si>
  <si>
    <t>GUN Komfort Gas</t>
  </si>
  <si>
    <t>Stadtwerke Hagenow GmbH</t>
  </si>
  <si>
    <t>Münster: minimal</t>
  </si>
  <si>
    <t>Ro-Gas Vertrag II</t>
  </si>
  <si>
    <t>EMB Energie Mark Brandenburg GmbH</t>
  </si>
  <si>
    <t>Erdgasversorgung Schwalmtal GmbH</t>
  </si>
  <si>
    <t>Best Plus</t>
  </si>
  <si>
    <t>GWR Basis Gas</t>
  </si>
  <si>
    <t>ESWE Economy GAS</t>
  </si>
  <si>
    <t>Gasversorgung Angermünde GmbH</t>
  </si>
  <si>
    <t>AngerGas</t>
  </si>
  <si>
    <t>Gasversorgung Grafschaft Hoya GmbH</t>
  </si>
  <si>
    <t>Herzo Werke GmbH</t>
  </si>
  <si>
    <t>Herzo Gas</t>
  </si>
  <si>
    <t>Grundversorgungstarif II</t>
  </si>
  <si>
    <t>Stadtwerke Lünen GmbH</t>
  </si>
  <si>
    <t>LünenErdgas.garantBest</t>
  </si>
  <si>
    <t>Bad Honnef AG</t>
  </si>
  <si>
    <t>BHAG-ONLINE Vorauskasse</t>
  </si>
  <si>
    <t>Energieversorgung Gera GmbH</t>
  </si>
  <si>
    <t>Festpreis2011 online</t>
  </si>
  <si>
    <t>Erdgas Allgäu Ost GmbH &amp; Co. KG</t>
  </si>
  <si>
    <t>EAO Bonus</t>
  </si>
  <si>
    <t>Comfort</t>
  </si>
  <si>
    <t>EVN Energieversorgung Nordhausen GmbH</t>
  </si>
  <si>
    <t>Sonderabkommen mit Erdgasbonus</t>
  </si>
  <si>
    <t>GEW Wilhelmshaven GmbH</t>
  </si>
  <si>
    <t>Sonderpreis ES fix</t>
  </si>
  <si>
    <t>SpreeGas Gesellschaft für Gasversorgung und Energiedienstleistung mbH</t>
  </si>
  <si>
    <t>SpreeGas-Festpreis</t>
  </si>
  <si>
    <t>Stadtwerke Amberg Versorgungs GmbH</t>
  </si>
  <si>
    <t>Gas Basis</t>
  </si>
  <si>
    <t>AM Gas</t>
  </si>
  <si>
    <t>Stadtwerke Burscheid GmbH</t>
  </si>
  <si>
    <t>Sondervertrag</t>
  </si>
  <si>
    <t>Stadtwerke Emmerich GmbH</t>
  </si>
  <si>
    <t>Stadtwerke Hanau GmbH</t>
  </si>
  <si>
    <t>Sondervertrag Heizgas</t>
  </si>
  <si>
    <t>Grundversorgung Heizgas</t>
  </si>
  <si>
    <t>Stadtwerke Lehrte GmbH</t>
  </si>
  <si>
    <t>Lehrte - GAS</t>
  </si>
  <si>
    <t>Münster: garantiert 1 Jahr</t>
  </si>
  <si>
    <t>Stadtwerke Pinneberg GmbH</t>
  </si>
  <si>
    <t>EA-Heizgas-Online-0911</t>
  </si>
  <si>
    <t>Gemeindewerke Kiefersfelden</t>
  </si>
  <si>
    <t>Städtische Werke Borna GmbH</t>
  </si>
  <si>
    <t>Festpreis-Tarif</t>
  </si>
  <si>
    <t>Heiztarif</t>
  </si>
  <si>
    <t>Gasversorgung Pirna GmbH</t>
  </si>
  <si>
    <t>pirna erdgas online</t>
  </si>
  <si>
    <t>Gemeindewerke Hettenleidelheim</t>
  </si>
  <si>
    <t>Gemeindewerke Weidenthal</t>
  </si>
  <si>
    <t>OHG PowerRegio</t>
  </si>
  <si>
    <t>Stadtwerke Barmstedt</t>
  </si>
  <si>
    <t>Stadtwerke Bliestal GmbH</t>
  </si>
  <si>
    <t>Sondervereinbarung Bliestal Flex</t>
  </si>
  <si>
    <t>Stadtwerke Giengen GmbH</t>
  </si>
  <si>
    <t>EINHORN-Gas Fix12</t>
  </si>
  <si>
    <t>Stadtwerke Mühlhausen GmbH</t>
  </si>
  <si>
    <t>Sondervertrag City Gas.Saison</t>
  </si>
  <si>
    <t>Stadtwerke Neu-Isenburg GmbH</t>
  </si>
  <si>
    <t>isyErdgas fix 2</t>
  </si>
  <si>
    <t>swn-onlinegas (Vollversorgung)</t>
  </si>
  <si>
    <t>Stadtwerke Nienburg/Weser GmbH</t>
  </si>
  <si>
    <t>Sonderpreis Easy</t>
  </si>
  <si>
    <t>Erdgas vor Ort</t>
  </si>
  <si>
    <t>Stadtwerke Stadtroda GmbH</t>
  </si>
  <si>
    <t>RodaGas Premium</t>
  </si>
  <si>
    <t>Stadtwerke Stein GmbH &amp; Co. KG</t>
  </si>
  <si>
    <t>Energie und Versorgung Butzbach GmbH</t>
  </si>
  <si>
    <t>EVO Erdgasversorgung Oberleichlingen GmbH</t>
  </si>
  <si>
    <t>Gasversorgung Miltenberg-Bürgstadt GmbH</t>
  </si>
  <si>
    <t>Sonderpreis 1 (SP1)</t>
  </si>
  <si>
    <t>ErdgasFlex Midi</t>
  </si>
  <si>
    <t>Oberhessische Gasversorgung GmbH</t>
  </si>
  <si>
    <t>REWAG Regensburger Energie- und Wasserversorgung AG &amp; Co KG</t>
  </si>
  <si>
    <t>rewario erdgas.best</t>
  </si>
  <si>
    <t>Stadt- und Überlandwerke GmbH Lübben</t>
  </si>
  <si>
    <t>SÜW-Gas24 Heizgas</t>
  </si>
  <si>
    <t>Stadt- und Überlandwerke GmbH Luckau-Lübbenau</t>
  </si>
  <si>
    <t>SpreewaldGAS</t>
  </si>
  <si>
    <t>Stadtwerke Merzig GmbH</t>
  </si>
  <si>
    <t>Sondervereinbarung</t>
  </si>
  <si>
    <t>Stadtwerke Munster-Bispingen GmbH</t>
  </si>
  <si>
    <t>Stadtwerke Passau GmbH</t>
  </si>
  <si>
    <t>Stadtwerke Röthenbach GmbH</t>
  </si>
  <si>
    <t>GVT</t>
  </si>
  <si>
    <t>Stadtwerke Werl GmbH</t>
  </si>
  <si>
    <t>SWG spar mit Vorauszahlung</t>
  </si>
  <si>
    <t>Nicht bekannt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</si>
</sst>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;@"/>
    <numFmt numFmtId="165" formatCode="0.0%"/>
    <numFmt numFmtId="166" formatCode="#,##0\ &quot;€&quot;"/>
    <numFmt numFmtId="167" formatCode="[$-407]d/\ mmmm\ yyyy;@"/>
    <numFmt numFmtId="168" formatCode="[$-407]mmmm\ yy;@"/>
    <numFmt numFmtId="169" formatCode="#,##0\ _€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 yyyy"/>
    <numFmt numFmtId="175" formatCode="[$-407]mmm/\ yy;@"/>
    <numFmt numFmtId="176" formatCode="00000"/>
    <numFmt numFmtId="177" formatCode="_-* #,##0\ _€_-;\-* #,##0\ _€_-;_-* &quot;-&quot;??\ _€_-;_-@_-"/>
    <numFmt numFmtId="178" formatCode="_-* #,##0.000\ _€_-;\-* #,##0.000\ _€_-;_-* &quot;-&quot;??\ _€_-;_-@_-"/>
    <numFmt numFmtId="179" formatCode="_-* #,##0.0\ _€_-;\-* #,##0.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dd\-mmm\-yy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-407]dddd\,\ d\.\ mmmm\ yyyy"/>
    <numFmt numFmtId="189" formatCode="0.0"/>
    <numFmt numFmtId="190" formatCode="#,##0.0"/>
    <numFmt numFmtId="191" formatCode="#,##0.000"/>
  </numFmts>
  <fonts count="83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u val="single"/>
      <sz val="9.35"/>
      <color indexed="20"/>
      <name val="Trebuchet MS"/>
      <family val="2"/>
    </font>
    <font>
      <sz val="11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7.7"/>
      <color indexed="1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63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6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b/>
      <sz val="9"/>
      <color indexed="9"/>
      <name val="Arial"/>
      <family val="2"/>
    </font>
    <font>
      <sz val="10"/>
      <color indexed="57"/>
      <name val="Verdana"/>
      <family val="2"/>
    </font>
    <font>
      <sz val="10"/>
      <color indexed="10"/>
      <name val="Verdana"/>
      <family val="2"/>
    </font>
    <font>
      <b/>
      <sz val="11"/>
      <color indexed="10"/>
      <name val="Trebuchet MS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9"/>
      <color indexed="8"/>
      <name val="Verdana"/>
      <family val="2"/>
    </font>
    <font>
      <b/>
      <sz val="10"/>
      <color indexed="57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u val="single"/>
      <sz val="9.35"/>
      <color theme="11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u val="single"/>
      <sz val="7.7"/>
      <color theme="10"/>
      <name val="Trebuchet MS"/>
      <family val="2"/>
    </font>
    <font>
      <sz val="11"/>
      <color rgb="FF9C6500"/>
      <name val="Trebuchet MS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6"/>
      <color rgb="FF444444"/>
      <name val="Verdana"/>
      <family val="2"/>
    </font>
    <font>
      <b/>
      <sz val="10"/>
      <color rgb="FF444444"/>
      <name val="Verdana"/>
      <family val="2"/>
    </font>
    <font>
      <b/>
      <sz val="10"/>
      <color theme="0"/>
      <name val="Verdana"/>
      <family val="2"/>
    </font>
    <font>
      <sz val="10"/>
      <color rgb="FF444444"/>
      <name val="Verdana"/>
      <family val="2"/>
    </font>
    <font>
      <b/>
      <sz val="9"/>
      <color theme="0"/>
      <name val="Arial"/>
      <family val="2"/>
    </font>
    <font>
      <sz val="10"/>
      <color theme="6" tint="-0.4999699890613556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Trebuchet MS"/>
      <family val="2"/>
    </font>
    <font>
      <sz val="8"/>
      <color rgb="FFFF0000"/>
      <name val="Arial"/>
      <family val="2"/>
    </font>
    <font>
      <sz val="8"/>
      <color theme="6" tint="-0.4999699890613556"/>
      <name val="Arial"/>
      <family val="2"/>
    </font>
    <font>
      <sz val="9"/>
      <color theme="1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rgb="FFFF0000"/>
      <name val="Verdana"/>
      <family val="2"/>
    </font>
    <font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8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10" fillId="27" borderId="2" applyNumberFormat="0" applyAlignment="0" applyProtection="0"/>
    <xf numFmtId="0" fontId="51" fillId="26" borderId="3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11" fillId="27" borderId="4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8" borderId="3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9" fillId="29" borderId="4" applyNumberFormat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4" borderId="12" applyNumberFormat="0" applyAlignment="0" applyProtection="0"/>
  </cellStyleXfs>
  <cellXfs count="69">
    <xf numFmtId="0" fontId="0" fillId="0" borderId="0" xfId="0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70" fillId="0" borderId="0" xfId="0" applyFont="1" applyAlignment="1">
      <alignment/>
    </xf>
    <xf numFmtId="0" fontId="5" fillId="0" borderId="0" xfId="22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13" xfId="0" applyFont="1" applyBorder="1" applyAlignment="1">
      <alignment vertical="center" wrapText="1"/>
    </xf>
    <xf numFmtId="168" fontId="71" fillId="35" borderId="14" xfId="0" applyNumberFormat="1" applyFont="1" applyFill="1" applyBorder="1" applyAlignment="1">
      <alignment horizontal="center" vertical="center" wrapText="1"/>
    </xf>
    <xf numFmtId="165" fontId="71" fillId="35" borderId="14" xfId="0" applyNumberFormat="1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15" xfId="0" applyFont="1" applyBorder="1" applyAlignment="1">
      <alignment horizontal="left" vertical="center" indent="1"/>
    </xf>
    <xf numFmtId="0" fontId="75" fillId="36" borderId="15" xfId="0" applyFont="1" applyFill="1" applyBorder="1" applyAlignment="1">
      <alignment horizontal="left" vertical="center"/>
    </xf>
    <xf numFmtId="0" fontId="75" fillId="36" borderId="15" xfId="0" applyFont="1" applyFill="1" applyBorder="1" applyAlignment="1">
      <alignment horizontal="center" vertical="center"/>
    </xf>
    <xf numFmtId="0" fontId="75" fillId="0" borderId="15" xfId="0" applyFont="1" applyBorder="1" applyAlignment="1">
      <alignment horizontal="left" vertical="center" indent="1"/>
    </xf>
    <xf numFmtId="0" fontId="75" fillId="36" borderId="15" xfId="0" applyFont="1" applyFill="1" applyBorder="1" applyAlignment="1">
      <alignment horizontal="left" vertical="center" indent="1"/>
    </xf>
    <xf numFmtId="0" fontId="72" fillId="0" borderId="15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center" vertical="center"/>
    </xf>
    <xf numFmtId="0" fontId="74" fillId="37" borderId="15" xfId="0" applyFont="1" applyFill="1" applyBorder="1" applyAlignment="1">
      <alignment horizontal="left" vertical="center"/>
    </xf>
    <xf numFmtId="0" fontId="74" fillId="37" borderId="15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left" vertical="center" indent="1"/>
    </xf>
    <xf numFmtId="165" fontId="74" fillId="0" borderId="15" xfId="0" applyNumberFormat="1" applyFont="1" applyFill="1" applyBorder="1" applyAlignment="1">
      <alignment horizontal="center" vertical="center"/>
    </xf>
    <xf numFmtId="0" fontId="74" fillId="37" borderId="15" xfId="0" applyFont="1" applyFill="1" applyBorder="1" applyAlignment="1">
      <alignment horizontal="left" vertical="center" indent="1"/>
    </xf>
    <xf numFmtId="165" fontId="75" fillId="0" borderId="0" xfId="228" applyNumberFormat="1" applyFont="1" applyAlignment="1">
      <alignment horizontal="center" vertical="center"/>
    </xf>
    <xf numFmtId="0" fontId="76" fillId="0" borderId="0" xfId="194" applyFont="1">
      <alignment/>
      <protection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8" fillId="37" borderId="0" xfId="0" applyFont="1" applyFill="1" applyAlignment="1">
      <alignment horizontal="left"/>
    </xf>
    <xf numFmtId="0" fontId="74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79" fillId="0" borderId="0" xfId="0" applyFont="1" applyAlignment="1">
      <alignment/>
    </xf>
    <xf numFmtId="165" fontId="79" fillId="0" borderId="0" xfId="0" applyNumberFormat="1" applyFont="1" applyAlignment="1">
      <alignment horizontal="center"/>
    </xf>
    <xf numFmtId="166" fontId="79" fillId="0" borderId="0" xfId="0" applyNumberFormat="1" applyFont="1" applyAlignment="1">
      <alignment horizontal="center"/>
    </xf>
    <xf numFmtId="168" fontId="79" fillId="0" borderId="0" xfId="0" applyNumberFormat="1" applyFont="1" applyAlignment="1">
      <alignment horizontal="left"/>
    </xf>
    <xf numFmtId="3" fontId="79" fillId="0" borderId="0" xfId="0" applyNumberFormat="1" applyFont="1" applyAlignment="1">
      <alignment/>
    </xf>
    <xf numFmtId="164" fontId="79" fillId="0" borderId="0" xfId="0" applyNumberFormat="1" applyFont="1" applyAlignment="1">
      <alignment horizontal="left"/>
    </xf>
    <xf numFmtId="0" fontId="79" fillId="0" borderId="0" xfId="0" applyFont="1" applyAlignment="1">
      <alignment horizontal="center"/>
    </xf>
    <xf numFmtId="4" fontId="74" fillId="37" borderId="15" xfId="58" applyNumberFormat="1" applyFont="1" applyFill="1" applyBorder="1" applyAlignment="1">
      <alignment horizontal="center" vertical="center"/>
    </xf>
    <xf numFmtId="4" fontId="74" fillId="37" borderId="15" xfId="0" applyNumberFormat="1" applyFont="1" applyFill="1" applyBorder="1" applyAlignment="1">
      <alignment horizontal="center" vertical="center"/>
    </xf>
    <xf numFmtId="4" fontId="75" fillId="36" borderId="15" xfId="0" applyNumberFormat="1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165" fontId="80" fillId="0" borderId="15" xfId="0" applyNumberFormat="1" applyFont="1" applyFill="1" applyBorder="1" applyAlignment="1">
      <alignment horizontal="center" vertical="center"/>
    </xf>
    <xf numFmtId="190" fontId="80" fillId="37" borderId="15" xfId="0" applyNumberFormat="1" applyFont="1" applyFill="1" applyBorder="1" applyAlignment="1">
      <alignment horizontal="center" vertical="center"/>
    </xf>
    <xf numFmtId="190" fontId="81" fillId="37" borderId="15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81" fillId="36" borderId="15" xfId="0" applyFont="1" applyFill="1" applyBorder="1" applyAlignment="1">
      <alignment horizontal="center" vertical="center"/>
    </xf>
    <xf numFmtId="165" fontId="81" fillId="0" borderId="15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67" fontId="60" fillId="0" borderId="0" xfId="0" applyNumberFormat="1" applyFont="1" applyAlignment="1">
      <alignment horizontal="left"/>
    </xf>
    <xf numFmtId="0" fontId="60" fillId="0" borderId="0" xfId="0" applyFont="1" applyAlignment="1">
      <alignment horizontal="left"/>
    </xf>
  </cellXfs>
  <cellStyles count="181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Ausgabe 2 2" xfId="41"/>
    <cellStyle name="Ausgabe 3" xfId="42"/>
    <cellStyle name="Ausgabe 3 2" xfId="43"/>
    <cellStyle name="Ausgabe 4" xfId="44"/>
    <cellStyle name="Ausgabe 4 2" xfId="45"/>
    <cellStyle name="Ausgabe 5" xfId="46"/>
    <cellStyle name="Ausgabe 5 2" xfId="47"/>
    <cellStyle name="Berechnung" xfId="48"/>
    <cellStyle name="Berechnung 2" xfId="49"/>
    <cellStyle name="Berechnung 2 2" xfId="50"/>
    <cellStyle name="Berechnung 3" xfId="51"/>
    <cellStyle name="Berechnung 3 2" xfId="52"/>
    <cellStyle name="Berechnung 4" xfId="53"/>
    <cellStyle name="Berechnung 4 2" xfId="54"/>
    <cellStyle name="Berechnung 5" xfId="55"/>
    <cellStyle name="Berechnung 5 2" xfId="56"/>
    <cellStyle name="Followed Hyperlink" xfId="57"/>
    <cellStyle name="Comma" xfId="58"/>
    <cellStyle name="Comma [0]" xfId="59"/>
    <cellStyle name="Eingabe" xfId="60"/>
    <cellStyle name="Eingabe 2" xfId="61"/>
    <cellStyle name="Eingabe 2 2" xfId="62"/>
    <cellStyle name="Eingabe 3" xfId="63"/>
    <cellStyle name="Eingabe 3 2" xfId="64"/>
    <cellStyle name="Eingabe 4" xfId="65"/>
    <cellStyle name="Eingabe 4 2" xfId="66"/>
    <cellStyle name="Eingabe 5" xfId="67"/>
    <cellStyle name="Eingabe 5 2" xfId="68"/>
    <cellStyle name="Ergebnis" xfId="69"/>
    <cellStyle name="Ergebnis 2" xfId="70"/>
    <cellStyle name="Ergebnis 2 2" xfId="71"/>
    <cellStyle name="Ergebnis 3" xfId="72"/>
    <cellStyle name="Ergebnis 3 2" xfId="73"/>
    <cellStyle name="Ergebnis 4" xfId="74"/>
    <cellStyle name="Ergebnis 4 2" xfId="75"/>
    <cellStyle name="Ergebnis 5" xfId="76"/>
    <cellStyle name="Ergebnis 5 2" xfId="77"/>
    <cellStyle name="Erklärender Text" xfId="78"/>
    <cellStyle name="Erklärender Text 2" xfId="79"/>
    <cellStyle name="Erklärender Text 3" xfId="80"/>
    <cellStyle name="Erklärender Text 4" xfId="81"/>
    <cellStyle name="Erklärender Text 5" xfId="82"/>
    <cellStyle name="Gut" xfId="83"/>
    <cellStyle name="Hyperlink" xfId="84"/>
    <cellStyle name="Neutral" xfId="85"/>
    <cellStyle name="Neutral 2" xfId="86"/>
    <cellStyle name="Neutral 2 2" xfId="87"/>
    <cellStyle name="Normal 10" xfId="88"/>
    <cellStyle name="Normal 11" xfId="89"/>
    <cellStyle name="Normal 12" xfId="90"/>
    <cellStyle name="Normal 13" xfId="91"/>
    <cellStyle name="Normal 13 2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99"/>
    <cellStyle name="Normal 2 10" xfId="100"/>
    <cellStyle name="Normal 2 11" xfId="101"/>
    <cellStyle name="Normal 2 12" xfId="102"/>
    <cellStyle name="Normal 2 13" xfId="103"/>
    <cellStyle name="Normal 2 14" xfId="104"/>
    <cellStyle name="Normal 2 15" xfId="105"/>
    <cellStyle name="Normal 2 16" xfId="106"/>
    <cellStyle name="Normal 2 17" xfId="107"/>
    <cellStyle name="Normal 2 17 2" xfId="108"/>
    <cellStyle name="Normal 2 18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6 2" xfId="119"/>
    <cellStyle name="Normal 2 2 17" xfId="120"/>
    <cellStyle name="Normal 2 2 18" xfId="121"/>
    <cellStyle name="Normal 2 2 19" xfId="122"/>
    <cellStyle name="Normal 2 2 2" xfId="123"/>
    <cellStyle name="Normal 2 2 2 10" xfId="124"/>
    <cellStyle name="Normal 2 2 2 11" xfId="125"/>
    <cellStyle name="Normal 2 2 2 12" xfId="126"/>
    <cellStyle name="Normal 2 2 2 13" xfId="127"/>
    <cellStyle name="Normal 2 2 2 14" xfId="128"/>
    <cellStyle name="Normal 2 2 2 15" xfId="129"/>
    <cellStyle name="Normal 2 2 2 16" xfId="130"/>
    <cellStyle name="Normal 2 2 2 16 2" xfId="131"/>
    <cellStyle name="Normal 2 2 2 17" xfId="132"/>
    <cellStyle name="Normal 2 2 2 18" xfId="133"/>
    <cellStyle name="Normal 2 2 2 19" xfId="134"/>
    <cellStyle name="Normal 2 2 2 2" xfId="135"/>
    <cellStyle name="Normal 2 2 2 2 2" xfId="136"/>
    <cellStyle name="Normal 2 2 2 2 2 2" xfId="137"/>
    <cellStyle name="Normal 2 2 2 2 2 2 2" xfId="138"/>
    <cellStyle name="Normal 2 2 2 2 2 3" xfId="139"/>
    <cellStyle name="Normal 2 2 2 2 2 4" xfId="140"/>
    <cellStyle name="Normal 2 2 2 2 2 5" xfId="141"/>
    <cellStyle name="Normal 2 2 2 2 3" xfId="142"/>
    <cellStyle name="Normal 2 2 2 2 4" xfId="143"/>
    <cellStyle name="Normal 2 2 2 2 4 2" xfId="144"/>
    <cellStyle name="Normal 2 2 2 2 5" xfId="145"/>
    <cellStyle name="Normal 2 2 2 2 6" xfId="146"/>
    <cellStyle name="Normal 2 2 2 2 7" xfId="147"/>
    <cellStyle name="Normal 2 2 2 3" xfId="148"/>
    <cellStyle name="Normal 2 2 2 4" xfId="149"/>
    <cellStyle name="Normal 2 2 2 5" xfId="150"/>
    <cellStyle name="Normal 2 2 2 6" xfId="151"/>
    <cellStyle name="Normal 2 2 2 7" xfId="152"/>
    <cellStyle name="Normal 2 2 2 8" xfId="153"/>
    <cellStyle name="Normal 2 2 2 9" xfId="154"/>
    <cellStyle name="Normal 2 2 3" xfId="155"/>
    <cellStyle name="Normal 2 2 3 2" xfId="156"/>
    <cellStyle name="Normal 2 2 3 3" xfId="157"/>
    <cellStyle name="Normal 2 2 4" xfId="158"/>
    <cellStyle name="Normal 2 2 5" xfId="159"/>
    <cellStyle name="Normal 2 2 6" xfId="160"/>
    <cellStyle name="Normal 2 2 7" xfId="161"/>
    <cellStyle name="Normal 2 2 8" xfId="162"/>
    <cellStyle name="Normal 2 2 9" xfId="163"/>
    <cellStyle name="Normal 2 20" xfId="164"/>
    <cellStyle name="Normal 2 3" xfId="165"/>
    <cellStyle name="Normal 2 3 2" xfId="166"/>
    <cellStyle name="Normal 2 3 2 2" xfId="167"/>
    <cellStyle name="Normal 2 3 2 2 2" xfId="168"/>
    <cellStyle name="Normal 2 3 3" xfId="169"/>
    <cellStyle name="Normal 2 3 3 2" xfId="170"/>
    <cellStyle name="Normal 2 3 3 2 2" xfId="171"/>
    <cellStyle name="Normal 2 3 4" xfId="172"/>
    <cellStyle name="Normal 2 4" xfId="173"/>
    <cellStyle name="Normal 2 4 2" xfId="174"/>
    <cellStyle name="Normal 2 4 2 2" xfId="175"/>
    <cellStyle name="Normal 2 4 2 2 2" xfId="176"/>
    <cellStyle name="Normal 2 4 3" xfId="177"/>
    <cellStyle name="Normal 2 4 4" xfId="178"/>
    <cellStyle name="Normal 2 5" xfId="179"/>
    <cellStyle name="Normal 2 5 2" xfId="180"/>
    <cellStyle name="Normal 2 5 2 2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7 2 2" xfId="187"/>
    <cellStyle name="Normal 2 8" xfId="188"/>
    <cellStyle name="Normal 2 8 2" xfId="189"/>
    <cellStyle name="Normal 2 8 2 2" xfId="190"/>
    <cellStyle name="Normal 2 9" xfId="191"/>
    <cellStyle name="Normal 20" xfId="192"/>
    <cellStyle name="Normal 21" xfId="193"/>
    <cellStyle name="Normal 27 2" xfId="194"/>
    <cellStyle name="Normal 3" xfId="195"/>
    <cellStyle name="Normal 3 2" xfId="196"/>
    <cellStyle name="Normal 4" xfId="197"/>
    <cellStyle name="Normal 4 2" xfId="198"/>
    <cellStyle name="Normal 4 2 2" xfId="199"/>
    <cellStyle name="Normal 4 2 2 2" xfId="200"/>
    <cellStyle name="Normal 4 2 2 3" xfId="201"/>
    <cellStyle name="Normal 4 2 2 4" xfId="202"/>
    <cellStyle name="Normal 4 2 3" xfId="203"/>
    <cellStyle name="Normal 4 2 4" xfId="204"/>
    <cellStyle name="Normal 4 2 5" xfId="205"/>
    <cellStyle name="Normal 4 3" xfId="206"/>
    <cellStyle name="Normal 4 3 2" xfId="207"/>
    <cellStyle name="Normal 4 3 3" xfId="208"/>
    <cellStyle name="Normal 4 3 4" xfId="209"/>
    <cellStyle name="Normal 4 4" xfId="210"/>
    <cellStyle name="Normal 4 5" xfId="211"/>
    <cellStyle name="Normal 4 6" xfId="212"/>
    <cellStyle name="Normal 4 7" xfId="213"/>
    <cellStyle name="Normal 4 8" xfId="214"/>
    <cellStyle name="Normal 4 9" xfId="215"/>
    <cellStyle name="Normal 5" xfId="216"/>
    <cellStyle name="Normal 5 2" xfId="217"/>
    <cellStyle name="Normal 5 3" xfId="218"/>
    <cellStyle name="Normal 5 4" xfId="219"/>
    <cellStyle name="Normal 56" xfId="220"/>
    <cellStyle name="Normal 57" xfId="221"/>
    <cellStyle name="Normal 6" xfId="222"/>
    <cellStyle name="Normal 7" xfId="223"/>
    <cellStyle name="Normal 8" xfId="224"/>
    <cellStyle name="Normal 9" xfId="225"/>
    <cellStyle name="Notiz" xfId="226"/>
    <cellStyle name="Percent 4" xfId="227"/>
    <cellStyle name="Percent" xfId="228"/>
    <cellStyle name="Schlecht" xfId="229"/>
    <cellStyle name="Standard 10" xfId="230"/>
    <cellStyle name="Standard 10 2" xfId="231"/>
    <cellStyle name="Standard 11" xfId="232"/>
    <cellStyle name="Standard 12" xfId="233"/>
    <cellStyle name="Standard 13" xfId="234"/>
    <cellStyle name="Standard 14" xfId="235"/>
    <cellStyle name="Standard 14 2" xfId="236"/>
    <cellStyle name="Standard 14 3" xfId="237"/>
    <cellStyle name="Standard 14 4" xfId="238"/>
    <cellStyle name="Standard 14 5" xfId="239"/>
    <cellStyle name="Standard 14 6" xfId="240"/>
    <cellStyle name="Standard 15" xfId="241"/>
    <cellStyle name="Standard 16" xfId="242"/>
    <cellStyle name="Standard 17" xfId="243"/>
    <cellStyle name="Standard 18" xfId="244"/>
    <cellStyle name="Standard 18 2" xfId="245"/>
    <cellStyle name="Standard 19" xfId="246"/>
    <cellStyle name="Standard 2 10" xfId="247"/>
    <cellStyle name="Standard 2 10 10" xfId="248"/>
    <cellStyle name="Standard 2 10 11" xfId="249"/>
    <cellStyle name="Standard 2 10 12" xfId="250"/>
    <cellStyle name="Standard 2 10 13" xfId="251"/>
    <cellStyle name="Standard 2 10 14" xfId="252"/>
    <cellStyle name="Standard 2 10 15" xfId="253"/>
    <cellStyle name="Standard 2 10 16" xfId="254"/>
    <cellStyle name="Standard 2 10 17" xfId="255"/>
    <cellStyle name="Standard 2 10 18" xfId="256"/>
    <cellStyle name="Standard 2 10 19" xfId="257"/>
    <cellStyle name="Standard 2 10 2" xfId="258"/>
    <cellStyle name="Standard 2 10 20" xfId="259"/>
    <cellStyle name="Standard 2 10 21" xfId="260"/>
    <cellStyle name="Standard 2 10 22" xfId="261"/>
    <cellStyle name="Standard 2 10 23" xfId="262"/>
    <cellStyle name="Standard 2 10 24" xfId="263"/>
    <cellStyle name="Standard 2 10 25" xfId="264"/>
    <cellStyle name="Standard 2 10 26" xfId="265"/>
    <cellStyle name="Standard 2 10 27" xfId="266"/>
    <cellStyle name="Standard 2 10 28" xfId="267"/>
    <cellStyle name="Standard 2 10 29" xfId="268"/>
    <cellStyle name="Standard 2 10 3" xfId="269"/>
    <cellStyle name="Standard 2 10 30" xfId="270"/>
    <cellStyle name="Standard 2 10 31" xfId="271"/>
    <cellStyle name="Standard 2 10 32" xfId="272"/>
    <cellStyle name="Standard 2 10 33" xfId="273"/>
    <cellStyle name="Standard 2 10 34" xfId="274"/>
    <cellStyle name="Standard 2 10 35" xfId="275"/>
    <cellStyle name="Standard 2 10 36" xfId="276"/>
    <cellStyle name="Standard 2 10 37" xfId="277"/>
    <cellStyle name="Standard 2 10 38" xfId="278"/>
    <cellStyle name="Standard 2 10 39" xfId="279"/>
    <cellStyle name="Standard 2 10 4" xfId="280"/>
    <cellStyle name="Standard 2 10 40" xfId="281"/>
    <cellStyle name="Standard 2 10 41" xfId="282"/>
    <cellStyle name="Standard 2 10 42" xfId="283"/>
    <cellStyle name="Standard 2 10 43" xfId="284"/>
    <cellStyle name="Standard 2 10 44" xfId="285"/>
    <cellStyle name="Standard 2 10 45" xfId="286"/>
    <cellStyle name="Standard 2 10 46" xfId="287"/>
    <cellStyle name="Standard 2 10 47" xfId="288"/>
    <cellStyle name="Standard 2 10 48" xfId="289"/>
    <cellStyle name="Standard 2 10 49" xfId="290"/>
    <cellStyle name="Standard 2 10 5" xfId="291"/>
    <cellStyle name="Standard 2 10 50" xfId="292"/>
    <cellStyle name="Standard 2 10 51" xfId="293"/>
    <cellStyle name="Standard 2 10 52" xfId="294"/>
    <cellStyle name="Standard 2 10 53" xfId="295"/>
    <cellStyle name="Standard 2 10 54" xfId="296"/>
    <cellStyle name="Standard 2 10 55" xfId="297"/>
    <cellStyle name="Standard 2 10 56" xfId="298"/>
    <cellStyle name="Standard 2 10 57" xfId="299"/>
    <cellStyle name="Standard 2 10 6" xfId="300"/>
    <cellStyle name="Standard 2 10 7" xfId="301"/>
    <cellStyle name="Standard 2 10 8" xfId="302"/>
    <cellStyle name="Standard 2 10 9" xfId="303"/>
    <cellStyle name="Standard 2 11" xfId="304"/>
    <cellStyle name="Standard 2 11 10" xfId="305"/>
    <cellStyle name="Standard 2 11 11" xfId="306"/>
    <cellStyle name="Standard 2 11 12" xfId="307"/>
    <cellStyle name="Standard 2 11 13" xfId="308"/>
    <cellStyle name="Standard 2 11 14" xfId="309"/>
    <cellStyle name="Standard 2 11 15" xfId="310"/>
    <cellStyle name="Standard 2 11 16" xfId="311"/>
    <cellStyle name="Standard 2 11 17" xfId="312"/>
    <cellStyle name="Standard 2 11 18" xfId="313"/>
    <cellStyle name="Standard 2 11 19" xfId="314"/>
    <cellStyle name="Standard 2 11 2" xfId="315"/>
    <cellStyle name="Standard 2 11 20" xfId="316"/>
    <cellStyle name="Standard 2 11 21" xfId="317"/>
    <cellStyle name="Standard 2 11 22" xfId="318"/>
    <cellStyle name="Standard 2 11 23" xfId="319"/>
    <cellStyle name="Standard 2 11 24" xfId="320"/>
    <cellStyle name="Standard 2 11 25" xfId="321"/>
    <cellStyle name="Standard 2 11 26" xfId="322"/>
    <cellStyle name="Standard 2 11 27" xfId="323"/>
    <cellStyle name="Standard 2 11 28" xfId="324"/>
    <cellStyle name="Standard 2 11 29" xfId="325"/>
    <cellStyle name="Standard 2 11 3" xfId="326"/>
    <cellStyle name="Standard 2 11 30" xfId="327"/>
    <cellStyle name="Standard 2 11 31" xfId="328"/>
    <cellStyle name="Standard 2 11 32" xfId="329"/>
    <cellStyle name="Standard 2 11 33" xfId="330"/>
    <cellStyle name="Standard 2 11 34" xfId="331"/>
    <cellStyle name="Standard 2 11 35" xfId="332"/>
    <cellStyle name="Standard 2 11 36" xfId="333"/>
    <cellStyle name="Standard 2 11 37" xfId="334"/>
    <cellStyle name="Standard 2 11 38" xfId="335"/>
    <cellStyle name="Standard 2 11 39" xfId="336"/>
    <cellStyle name="Standard 2 11 4" xfId="337"/>
    <cellStyle name="Standard 2 11 40" xfId="338"/>
    <cellStyle name="Standard 2 11 41" xfId="339"/>
    <cellStyle name="Standard 2 11 42" xfId="340"/>
    <cellStyle name="Standard 2 11 43" xfId="341"/>
    <cellStyle name="Standard 2 11 44" xfId="342"/>
    <cellStyle name="Standard 2 11 45" xfId="343"/>
    <cellStyle name="Standard 2 11 46" xfId="344"/>
    <cellStyle name="Standard 2 11 47" xfId="345"/>
    <cellStyle name="Standard 2 11 48" xfId="346"/>
    <cellStyle name="Standard 2 11 49" xfId="347"/>
    <cellStyle name="Standard 2 11 5" xfId="348"/>
    <cellStyle name="Standard 2 11 50" xfId="349"/>
    <cellStyle name="Standard 2 11 51" xfId="350"/>
    <cellStyle name="Standard 2 11 52" xfId="351"/>
    <cellStyle name="Standard 2 11 53" xfId="352"/>
    <cellStyle name="Standard 2 11 54" xfId="353"/>
    <cellStyle name="Standard 2 11 55" xfId="354"/>
    <cellStyle name="Standard 2 11 56" xfId="355"/>
    <cellStyle name="Standard 2 11 57" xfId="356"/>
    <cellStyle name="Standard 2 11 6" xfId="357"/>
    <cellStyle name="Standard 2 11 7" xfId="358"/>
    <cellStyle name="Standard 2 11 8" xfId="359"/>
    <cellStyle name="Standard 2 11 9" xfId="360"/>
    <cellStyle name="Standard 2 12" xfId="361"/>
    <cellStyle name="Standard 2 12 10" xfId="362"/>
    <cellStyle name="Standard 2 12 11" xfId="363"/>
    <cellStyle name="Standard 2 12 12" xfId="364"/>
    <cellStyle name="Standard 2 12 13" xfId="365"/>
    <cellStyle name="Standard 2 12 14" xfId="366"/>
    <cellStyle name="Standard 2 12 15" xfId="367"/>
    <cellStyle name="Standard 2 12 16" xfId="368"/>
    <cellStyle name="Standard 2 12 17" xfId="369"/>
    <cellStyle name="Standard 2 12 18" xfId="370"/>
    <cellStyle name="Standard 2 12 19" xfId="371"/>
    <cellStyle name="Standard 2 12 2" xfId="372"/>
    <cellStyle name="Standard 2 12 20" xfId="373"/>
    <cellStyle name="Standard 2 12 21" xfId="374"/>
    <cellStyle name="Standard 2 12 22" xfId="375"/>
    <cellStyle name="Standard 2 12 23" xfId="376"/>
    <cellStyle name="Standard 2 12 24" xfId="377"/>
    <cellStyle name="Standard 2 12 25" xfId="378"/>
    <cellStyle name="Standard 2 12 26" xfId="379"/>
    <cellStyle name="Standard 2 12 27" xfId="380"/>
    <cellStyle name="Standard 2 12 28" xfId="381"/>
    <cellStyle name="Standard 2 12 29" xfId="382"/>
    <cellStyle name="Standard 2 12 3" xfId="383"/>
    <cellStyle name="Standard 2 12 30" xfId="384"/>
    <cellStyle name="Standard 2 12 31" xfId="385"/>
    <cellStyle name="Standard 2 12 32" xfId="386"/>
    <cellStyle name="Standard 2 12 33" xfId="387"/>
    <cellStyle name="Standard 2 12 34" xfId="388"/>
    <cellStyle name="Standard 2 12 35" xfId="389"/>
    <cellStyle name="Standard 2 12 36" xfId="390"/>
    <cellStyle name="Standard 2 12 37" xfId="391"/>
    <cellStyle name="Standard 2 12 38" xfId="392"/>
    <cellStyle name="Standard 2 12 39" xfId="393"/>
    <cellStyle name="Standard 2 12 4" xfId="394"/>
    <cellStyle name="Standard 2 12 40" xfId="395"/>
    <cellStyle name="Standard 2 12 41" xfId="396"/>
    <cellStyle name="Standard 2 12 42" xfId="397"/>
    <cellStyle name="Standard 2 12 43" xfId="398"/>
    <cellStyle name="Standard 2 12 44" xfId="399"/>
    <cellStyle name="Standard 2 12 45" xfId="400"/>
    <cellStyle name="Standard 2 12 46" xfId="401"/>
    <cellStyle name="Standard 2 12 47" xfId="402"/>
    <cellStyle name="Standard 2 12 48" xfId="403"/>
    <cellStyle name="Standard 2 12 49" xfId="404"/>
    <cellStyle name="Standard 2 12 5" xfId="405"/>
    <cellStyle name="Standard 2 12 50" xfId="406"/>
    <cellStyle name="Standard 2 12 51" xfId="407"/>
    <cellStyle name="Standard 2 12 52" xfId="408"/>
    <cellStyle name="Standard 2 12 53" xfId="409"/>
    <cellStyle name="Standard 2 12 54" xfId="410"/>
    <cellStyle name="Standard 2 12 55" xfId="411"/>
    <cellStyle name="Standard 2 12 56" xfId="412"/>
    <cellStyle name="Standard 2 12 57" xfId="413"/>
    <cellStyle name="Standard 2 12 6" xfId="414"/>
    <cellStyle name="Standard 2 12 7" xfId="415"/>
    <cellStyle name="Standard 2 12 8" xfId="416"/>
    <cellStyle name="Standard 2 12 9" xfId="417"/>
    <cellStyle name="Standard 2 13" xfId="418"/>
    <cellStyle name="Standard 2 13 10" xfId="419"/>
    <cellStyle name="Standard 2 13 11" xfId="420"/>
    <cellStyle name="Standard 2 13 12" xfId="421"/>
    <cellStyle name="Standard 2 13 13" xfId="422"/>
    <cellStyle name="Standard 2 13 14" xfId="423"/>
    <cellStyle name="Standard 2 13 15" xfId="424"/>
    <cellStyle name="Standard 2 13 16" xfId="425"/>
    <cellStyle name="Standard 2 13 17" xfId="426"/>
    <cellStyle name="Standard 2 13 18" xfId="427"/>
    <cellStyle name="Standard 2 13 19" xfId="428"/>
    <cellStyle name="Standard 2 13 2" xfId="429"/>
    <cellStyle name="Standard 2 13 20" xfId="430"/>
    <cellStyle name="Standard 2 13 21" xfId="431"/>
    <cellStyle name="Standard 2 13 22" xfId="432"/>
    <cellStyle name="Standard 2 13 23" xfId="433"/>
    <cellStyle name="Standard 2 13 24" xfId="434"/>
    <cellStyle name="Standard 2 13 25" xfId="435"/>
    <cellStyle name="Standard 2 13 26" xfId="436"/>
    <cellStyle name="Standard 2 13 27" xfId="437"/>
    <cellStyle name="Standard 2 13 28" xfId="438"/>
    <cellStyle name="Standard 2 13 29" xfId="439"/>
    <cellStyle name="Standard 2 13 3" xfId="440"/>
    <cellStyle name="Standard 2 13 30" xfId="441"/>
    <cellStyle name="Standard 2 13 31" xfId="442"/>
    <cellStyle name="Standard 2 13 32" xfId="443"/>
    <cellStyle name="Standard 2 13 33" xfId="444"/>
    <cellStyle name="Standard 2 13 34" xfId="445"/>
    <cellStyle name="Standard 2 13 35" xfId="446"/>
    <cellStyle name="Standard 2 13 36" xfId="447"/>
    <cellStyle name="Standard 2 13 37" xfId="448"/>
    <cellStyle name="Standard 2 13 38" xfId="449"/>
    <cellStyle name="Standard 2 13 39" xfId="450"/>
    <cellStyle name="Standard 2 13 4" xfId="451"/>
    <cellStyle name="Standard 2 13 40" xfId="452"/>
    <cellStyle name="Standard 2 13 41" xfId="453"/>
    <cellStyle name="Standard 2 13 42" xfId="454"/>
    <cellStyle name="Standard 2 13 43" xfId="455"/>
    <cellStyle name="Standard 2 13 44" xfId="456"/>
    <cellStyle name="Standard 2 13 45" xfId="457"/>
    <cellStyle name="Standard 2 13 46" xfId="458"/>
    <cellStyle name="Standard 2 13 47" xfId="459"/>
    <cellStyle name="Standard 2 13 48" xfId="460"/>
    <cellStyle name="Standard 2 13 49" xfId="461"/>
    <cellStyle name="Standard 2 13 5" xfId="462"/>
    <cellStyle name="Standard 2 13 50" xfId="463"/>
    <cellStyle name="Standard 2 13 51" xfId="464"/>
    <cellStyle name="Standard 2 13 52" xfId="465"/>
    <cellStyle name="Standard 2 13 53" xfId="466"/>
    <cellStyle name="Standard 2 13 54" xfId="467"/>
    <cellStyle name="Standard 2 13 55" xfId="468"/>
    <cellStyle name="Standard 2 13 56" xfId="469"/>
    <cellStyle name="Standard 2 13 57" xfId="470"/>
    <cellStyle name="Standard 2 13 6" xfId="471"/>
    <cellStyle name="Standard 2 13 7" xfId="472"/>
    <cellStyle name="Standard 2 13 8" xfId="473"/>
    <cellStyle name="Standard 2 13 9" xfId="474"/>
    <cellStyle name="Standard 2 14" xfId="475"/>
    <cellStyle name="Standard 2 14 10" xfId="476"/>
    <cellStyle name="Standard 2 14 11" xfId="477"/>
    <cellStyle name="Standard 2 14 12" xfId="478"/>
    <cellStyle name="Standard 2 14 13" xfId="479"/>
    <cellStyle name="Standard 2 14 14" xfId="480"/>
    <cellStyle name="Standard 2 14 15" xfId="481"/>
    <cellStyle name="Standard 2 14 16" xfId="482"/>
    <cellStyle name="Standard 2 14 17" xfId="483"/>
    <cellStyle name="Standard 2 14 18" xfId="484"/>
    <cellStyle name="Standard 2 14 19" xfId="485"/>
    <cellStyle name="Standard 2 14 2" xfId="486"/>
    <cellStyle name="Standard 2 14 20" xfId="487"/>
    <cellStyle name="Standard 2 14 21" xfId="488"/>
    <cellStyle name="Standard 2 14 22" xfId="489"/>
    <cellStyle name="Standard 2 14 23" xfId="490"/>
    <cellStyle name="Standard 2 14 24" xfId="491"/>
    <cellStyle name="Standard 2 14 25" xfId="492"/>
    <cellStyle name="Standard 2 14 26" xfId="493"/>
    <cellStyle name="Standard 2 14 27" xfId="494"/>
    <cellStyle name="Standard 2 14 28" xfId="495"/>
    <cellStyle name="Standard 2 14 29" xfId="496"/>
    <cellStyle name="Standard 2 14 3" xfId="497"/>
    <cellStyle name="Standard 2 14 30" xfId="498"/>
    <cellStyle name="Standard 2 14 31" xfId="499"/>
    <cellStyle name="Standard 2 14 32" xfId="500"/>
    <cellStyle name="Standard 2 14 33" xfId="501"/>
    <cellStyle name="Standard 2 14 34" xfId="502"/>
    <cellStyle name="Standard 2 14 35" xfId="503"/>
    <cellStyle name="Standard 2 14 36" xfId="504"/>
    <cellStyle name="Standard 2 14 37" xfId="505"/>
    <cellStyle name="Standard 2 14 38" xfId="506"/>
    <cellStyle name="Standard 2 14 39" xfId="507"/>
    <cellStyle name="Standard 2 14 4" xfId="508"/>
    <cellStyle name="Standard 2 14 40" xfId="509"/>
    <cellStyle name="Standard 2 14 41" xfId="510"/>
    <cellStyle name="Standard 2 14 42" xfId="511"/>
    <cellStyle name="Standard 2 14 43" xfId="512"/>
    <cellStyle name="Standard 2 14 44" xfId="513"/>
    <cellStyle name="Standard 2 14 45" xfId="514"/>
    <cellStyle name="Standard 2 14 46" xfId="515"/>
    <cellStyle name="Standard 2 14 47" xfId="516"/>
    <cellStyle name="Standard 2 14 48" xfId="517"/>
    <cellStyle name="Standard 2 14 49" xfId="518"/>
    <cellStyle name="Standard 2 14 5" xfId="519"/>
    <cellStyle name="Standard 2 14 50" xfId="520"/>
    <cellStyle name="Standard 2 14 51" xfId="521"/>
    <cellStyle name="Standard 2 14 52" xfId="522"/>
    <cellStyle name="Standard 2 14 53" xfId="523"/>
    <cellStyle name="Standard 2 14 54" xfId="524"/>
    <cellStyle name="Standard 2 14 55" xfId="525"/>
    <cellStyle name="Standard 2 14 56" xfId="526"/>
    <cellStyle name="Standard 2 14 57" xfId="527"/>
    <cellStyle name="Standard 2 14 6" xfId="528"/>
    <cellStyle name="Standard 2 14 7" xfId="529"/>
    <cellStyle name="Standard 2 14 8" xfId="530"/>
    <cellStyle name="Standard 2 14 9" xfId="531"/>
    <cellStyle name="Standard 2 15" xfId="532"/>
    <cellStyle name="Standard 2 15 10" xfId="533"/>
    <cellStyle name="Standard 2 15 11" xfId="534"/>
    <cellStyle name="Standard 2 15 12" xfId="535"/>
    <cellStyle name="Standard 2 15 13" xfId="536"/>
    <cellStyle name="Standard 2 15 14" xfId="537"/>
    <cellStyle name="Standard 2 15 15" xfId="538"/>
    <cellStyle name="Standard 2 15 16" xfId="539"/>
    <cellStyle name="Standard 2 15 17" xfId="540"/>
    <cellStyle name="Standard 2 15 18" xfId="541"/>
    <cellStyle name="Standard 2 15 19" xfId="542"/>
    <cellStyle name="Standard 2 15 2" xfId="543"/>
    <cellStyle name="Standard 2 15 20" xfId="544"/>
    <cellStyle name="Standard 2 15 21" xfId="545"/>
    <cellStyle name="Standard 2 15 22" xfId="546"/>
    <cellStyle name="Standard 2 15 23" xfId="547"/>
    <cellStyle name="Standard 2 15 24" xfId="548"/>
    <cellStyle name="Standard 2 15 25" xfId="549"/>
    <cellStyle name="Standard 2 15 26" xfId="550"/>
    <cellStyle name="Standard 2 15 27" xfId="551"/>
    <cellStyle name="Standard 2 15 28" xfId="552"/>
    <cellStyle name="Standard 2 15 29" xfId="553"/>
    <cellStyle name="Standard 2 15 3" xfId="554"/>
    <cellStyle name="Standard 2 15 30" xfId="555"/>
    <cellStyle name="Standard 2 15 31" xfId="556"/>
    <cellStyle name="Standard 2 15 32" xfId="557"/>
    <cellStyle name="Standard 2 15 33" xfId="558"/>
    <cellStyle name="Standard 2 15 34" xfId="559"/>
    <cellStyle name="Standard 2 15 35" xfId="560"/>
    <cellStyle name="Standard 2 15 36" xfId="561"/>
    <cellStyle name="Standard 2 15 37" xfId="562"/>
    <cellStyle name="Standard 2 15 38" xfId="563"/>
    <cellStyle name="Standard 2 15 39" xfId="564"/>
    <cellStyle name="Standard 2 15 4" xfId="565"/>
    <cellStyle name="Standard 2 15 40" xfId="566"/>
    <cellStyle name="Standard 2 15 41" xfId="567"/>
    <cellStyle name="Standard 2 15 42" xfId="568"/>
    <cellStyle name="Standard 2 15 43" xfId="569"/>
    <cellStyle name="Standard 2 15 44" xfId="570"/>
    <cellStyle name="Standard 2 15 45" xfId="571"/>
    <cellStyle name="Standard 2 15 46" xfId="572"/>
    <cellStyle name="Standard 2 15 47" xfId="573"/>
    <cellStyle name="Standard 2 15 48" xfId="574"/>
    <cellStyle name="Standard 2 15 49" xfId="575"/>
    <cellStyle name="Standard 2 15 5" xfId="576"/>
    <cellStyle name="Standard 2 15 50" xfId="577"/>
    <cellStyle name="Standard 2 15 51" xfId="578"/>
    <cellStyle name="Standard 2 15 52" xfId="579"/>
    <cellStyle name="Standard 2 15 53" xfId="580"/>
    <cellStyle name="Standard 2 15 54" xfId="581"/>
    <cellStyle name="Standard 2 15 55" xfId="582"/>
    <cellStyle name="Standard 2 15 56" xfId="583"/>
    <cellStyle name="Standard 2 15 57" xfId="584"/>
    <cellStyle name="Standard 2 15 6" xfId="585"/>
    <cellStyle name="Standard 2 15 7" xfId="586"/>
    <cellStyle name="Standard 2 15 8" xfId="587"/>
    <cellStyle name="Standard 2 15 9" xfId="588"/>
    <cellStyle name="Standard 2 16" xfId="589"/>
    <cellStyle name="Standard 2 16 10" xfId="590"/>
    <cellStyle name="Standard 2 16 11" xfId="591"/>
    <cellStyle name="Standard 2 16 12" xfId="592"/>
    <cellStyle name="Standard 2 16 13" xfId="593"/>
    <cellStyle name="Standard 2 16 14" xfId="594"/>
    <cellStyle name="Standard 2 16 15" xfId="595"/>
    <cellStyle name="Standard 2 16 16" xfId="596"/>
    <cellStyle name="Standard 2 16 17" xfId="597"/>
    <cellStyle name="Standard 2 16 18" xfId="598"/>
    <cellStyle name="Standard 2 16 19" xfId="599"/>
    <cellStyle name="Standard 2 16 2" xfId="600"/>
    <cellStyle name="Standard 2 16 20" xfId="601"/>
    <cellStyle name="Standard 2 16 21" xfId="602"/>
    <cellStyle name="Standard 2 16 22" xfId="603"/>
    <cellStyle name="Standard 2 16 23" xfId="604"/>
    <cellStyle name="Standard 2 16 24" xfId="605"/>
    <cellStyle name="Standard 2 16 25" xfId="606"/>
    <cellStyle name="Standard 2 16 26" xfId="607"/>
    <cellStyle name="Standard 2 16 27" xfId="608"/>
    <cellStyle name="Standard 2 16 28" xfId="609"/>
    <cellStyle name="Standard 2 16 29" xfId="610"/>
    <cellStyle name="Standard 2 16 3" xfId="611"/>
    <cellStyle name="Standard 2 16 30" xfId="612"/>
    <cellStyle name="Standard 2 16 31" xfId="613"/>
    <cellStyle name="Standard 2 16 32" xfId="614"/>
    <cellStyle name="Standard 2 16 33" xfId="615"/>
    <cellStyle name="Standard 2 16 34" xfId="616"/>
    <cellStyle name="Standard 2 16 35" xfId="617"/>
    <cellStyle name="Standard 2 16 36" xfId="618"/>
    <cellStyle name="Standard 2 16 37" xfId="619"/>
    <cellStyle name="Standard 2 16 38" xfId="620"/>
    <cellStyle name="Standard 2 16 39" xfId="621"/>
    <cellStyle name="Standard 2 16 4" xfId="622"/>
    <cellStyle name="Standard 2 16 40" xfId="623"/>
    <cellStyle name="Standard 2 16 41" xfId="624"/>
    <cellStyle name="Standard 2 16 42" xfId="625"/>
    <cellStyle name="Standard 2 16 43" xfId="626"/>
    <cellStyle name="Standard 2 16 44" xfId="627"/>
    <cellStyle name="Standard 2 16 45" xfId="628"/>
    <cellStyle name="Standard 2 16 46" xfId="629"/>
    <cellStyle name="Standard 2 16 47" xfId="630"/>
    <cellStyle name="Standard 2 16 48" xfId="631"/>
    <cellStyle name="Standard 2 16 49" xfId="632"/>
    <cellStyle name="Standard 2 16 5" xfId="633"/>
    <cellStyle name="Standard 2 16 50" xfId="634"/>
    <cellStyle name="Standard 2 16 51" xfId="635"/>
    <cellStyle name="Standard 2 16 52" xfId="636"/>
    <cellStyle name="Standard 2 16 53" xfId="637"/>
    <cellStyle name="Standard 2 16 54" xfId="638"/>
    <cellStyle name="Standard 2 16 55" xfId="639"/>
    <cellStyle name="Standard 2 16 56" xfId="640"/>
    <cellStyle name="Standard 2 16 57" xfId="641"/>
    <cellStyle name="Standard 2 16 6" xfId="642"/>
    <cellStyle name="Standard 2 16 7" xfId="643"/>
    <cellStyle name="Standard 2 16 8" xfId="644"/>
    <cellStyle name="Standard 2 16 9" xfId="645"/>
    <cellStyle name="Standard 2 17" xfId="646"/>
    <cellStyle name="Standard 2 17 10" xfId="647"/>
    <cellStyle name="Standard 2 17 11" xfId="648"/>
    <cellStyle name="Standard 2 17 12" xfId="649"/>
    <cellStyle name="Standard 2 17 13" xfId="650"/>
    <cellStyle name="Standard 2 17 14" xfId="651"/>
    <cellStyle name="Standard 2 17 15" xfId="652"/>
    <cellStyle name="Standard 2 17 16" xfId="653"/>
    <cellStyle name="Standard 2 17 17" xfId="654"/>
    <cellStyle name="Standard 2 17 18" xfId="655"/>
    <cellStyle name="Standard 2 17 19" xfId="656"/>
    <cellStyle name="Standard 2 17 2" xfId="657"/>
    <cellStyle name="Standard 2 17 20" xfId="658"/>
    <cellStyle name="Standard 2 17 21" xfId="659"/>
    <cellStyle name="Standard 2 17 22" xfId="660"/>
    <cellStyle name="Standard 2 17 23" xfId="661"/>
    <cellStyle name="Standard 2 17 24" xfId="662"/>
    <cellStyle name="Standard 2 17 25" xfId="663"/>
    <cellStyle name="Standard 2 17 26" xfId="664"/>
    <cellStyle name="Standard 2 17 27" xfId="665"/>
    <cellStyle name="Standard 2 17 28" xfId="666"/>
    <cellStyle name="Standard 2 17 29" xfId="667"/>
    <cellStyle name="Standard 2 17 3" xfId="668"/>
    <cellStyle name="Standard 2 17 30" xfId="669"/>
    <cellStyle name="Standard 2 17 31" xfId="670"/>
    <cellStyle name="Standard 2 17 32" xfId="671"/>
    <cellStyle name="Standard 2 17 33" xfId="672"/>
    <cellStyle name="Standard 2 17 34" xfId="673"/>
    <cellStyle name="Standard 2 17 35" xfId="674"/>
    <cellStyle name="Standard 2 17 36" xfId="675"/>
    <cellStyle name="Standard 2 17 37" xfId="676"/>
    <cellStyle name="Standard 2 17 38" xfId="677"/>
    <cellStyle name="Standard 2 17 39" xfId="678"/>
    <cellStyle name="Standard 2 17 4" xfId="679"/>
    <cellStyle name="Standard 2 17 40" xfId="680"/>
    <cellStyle name="Standard 2 17 41" xfId="681"/>
    <cellStyle name="Standard 2 17 42" xfId="682"/>
    <cellStyle name="Standard 2 17 43" xfId="683"/>
    <cellStyle name="Standard 2 17 44" xfId="684"/>
    <cellStyle name="Standard 2 17 45" xfId="685"/>
    <cellStyle name="Standard 2 17 46" xfId="686"/>
    <cellStyle name="Standard 2 17 47" xfId="687"/>
    <cellStyle name="Standard 2 17 48" xfId="688"/>
    <cellStyle name="Standard 2 17 49" xfId="689"/>
    <cellStyle name="Standard 2 17 5" xfId="690"/>
    <cellStyle name="Standard 2 17 50" xfId="691"/>
    <cellStyle name="Standard 2 17 51" xfId="692"/>
    <cellStyle name="Standard 2 17 52" xfId="693"/>
    <cellStyle name="Standard 2 17 53" xfId="694"/>
    <cellStyle name="Standard 2 17 54" xfId="695"/>
    <cellStyle name="Standard 2 17 55" xfId="696"/>
    <cellStyle name="Standard 2 17 56" xfId="697"/>
    <cellStyle name="Standard 2 17 57" xfId="698"/>
    <cellStyle name="Standard 2 17 6" xfId="699"/>
    <cellStyle name="Standard 2 17 7" xfId="700"/>
    <cellStyle name="Standard 2 17 8" xfId="701"/>
    <cellStyle name="Standard 2 17 9" xfId="702"/>
    <cellStyle name="Standard 2 18" xfId="703"/>
    <cellStyle name="Standard 2 18 10" xfId="704"/>
    <cellStyle name="Standard 2 18 11" xfId="705"/>
    <cellStyle name="Standard 2 18 12" xfId="706"/>
    <cellStyle name="Standard 2 18 13" xfId="707"/>
    <cellStyle name="Standard 2 18 14" xfId="708"/>
    <cellStyle name="Standard 2 18 15" xfId="709"/>
    <cellStyle name="Standard 2 18 16" xfId="710"/>
    <cellStyle name="Standard 2 18 17" xfId="711"/>
    <cellStyle name="Standard 2 18 18" xfId="712"/>
    <cellStyle name="Standard 2 18 19" xfId="713"/>
    <cellStyle name="Standard 2 18 2" xfId="714"/>
    <cellStyle name="Standard 2 18 20" xfId="715"/>
    <cellStyle name="Standard 2 18 21" xfId="716"/>
    <cellStyle name="Standard 2 18 22" xfId="717"/>
    <cellStyle name="Standard 2 18 23" xfId="718"/>
    <cellStyle name="Standard 2 18 24" xfId="719"/>
    <cellStyle name="Standard 2 18 25" xfId="720"/>
    <cellStyle name="Standard 2 18 26" xfId="721"/>
    <cellStyle name="Standard 2 18 27" xfId="722"/>
    <cellStyle name="Standard 2 18 28" xfId="723"/>
    <cellStyle name="Standard 2 18 29" xfId="724"/>
    <cellStyle name="Standard 2 18 3" xfId="725"/>
    <cellStyle name="Standard 2 18 30" xfId="726"/>
    <cellStyle name="Standard 2 18 31" xfId="727"/>
    <cellStyle name="Standard 2 18 32" xfId="728"/>
    <cellStyle name="Standard 2 18 33" xfId="729"/>
    <cellStyle name="Standard 2 18 34" xfId="730"/>
    <cellStyle name="Standard 2 18 35" xfId="731"/>
    <cellStyle name="Standard 2 18 36" xfId="732"/>
    <cellStyle name="Standard 2 18 37" xfId="733"/>
    <cellStyle name="Standard 2 18 38" xfId="734"/>
    <cellStyle name="Standard 2 18 39" xfId="735"/>
    <cellStyle name="Standard 2 18 4" xfId="736"/>
    <cellStyle name="Standard 2 18 40" xfId="737"/>
    <cellStyle name="Standard 2 18 41" xfId="738"/>
    <cellStyle name="Standard 2 18 42" xfId="739"/>
    <cellStyle name="Standard 2 18 43" xfId="740"/>
    <cellStyle name="Standard 2 18 44" xfId="741"/>
    <cellStyle name="Standard 2 18 45" xfId="742"/>
    <cellStyle name="Standard 2 18 46" xfId="743"/>
    <cellStyle name="Standard 2 18 47" xfId="744"/>
    <cellStyle name="Standard 2 18 48" xfId="745"/>
    <cellStyle name="Standard 2 18 49" xfId="746"/>
    <cellStyle name="Standard 2 18 5" xfId="747"/>
    <cellStyle name="Standard 2 18 50" xfId="748"/>
    <cellStyle name="Standard 2 18 51" xfId="749"/>
    <cellStyle name="Standard 2 18 52" xfId="750"/>
    <cellStyle name="Standard 2 18 53" xfId="751"/>
    <cellStyle name="Standard 2 18 54" xfId="752"/>
    <cellStyle name="Standard 2 18 55" xfId="753"/>
    <cellStyle name="Standard 2 18 56" xfId="754"/>
    <cellStyle name="Standard 2 18 57" xfId="755"/>
    <cellStyle name="Standard 2 18 6" xfId="756"/>
    <cellStyle name="Standard 2 18 7" xfId="757"/>
    <cellStyle name="Standard 2 18 8" xfId="758"/>
    <cellStyle name="Standard 2 18 9" xfId="759"/>
    <cellStyle name="Standard 2 19" xfId="760"/>
    <cellStyle name="Standard 2 19 10" xfId="761"/>
    <cellStyle name="Standard 2 19 11" xfId="762"/>
    <cellStyle name="Standard 2 19 12" xfId="763"/>
    <cellStyle name="Standard 2 19 13" xfId="764"/>
    <cellStyle name="Standard 2 19 14" xfId="765"/>
    <cellStyle name="Standard 2 19 15" xfId="766"/>
    <cellStyle name="Standard 2 19 16" xfId="767"/>
    <cellStyle name="Standard 2 19 17" xfId="768"/>
    <cellStyle name="Standard 2 19 18" xfId="769"/>
    <cellStyle name="Standard 2 19 19" xfId="770"/>
    <cellStyle name="Standard 2 19 2" xfId="771"/>
    <cellStyle name="Standard 2 19 20" xfId="772"/>
    <cellStyle name="Standard 2 19 21" xfId="773"/>
    <cellStyle name="Standard 2 19 22" xfId="774"/>
    <cellStyle name="Standard 2 19 23" xfId="775"/>
    <cellStyle name="Standard 2 19 24" xfId="776"/>
    <cellStyle name="Standard 2 19 25" xfId="777"/>
    <cellStyle name="Standard 2 19 26" xfId="778"/>
    <cellStyle name="Standard 2 19 27" xfId="779"/>
    <cellStyle name="Standard 2 19 28" xfId="780"/>
    <cellStyle name="Standard 2 19 29" xfId="781"/>
    <cellStyle name="Standard 2 19 3" xfId="782"/>
    <cellStyle name="Standard 2 19 30" xfId="783"/>
    <cellStyle name="Standard 2 19 31" xfId="784"/>
    <cellStyle name="Standard 2 19 32" xfId="785"/>
    <cellStyle name="Standard 2 19 33" xfId="786"/>
    <cellStyle name="Standard 2 19 34" xfId="787"/>
    <cellStyle name="Standard 2 19 35" xfId="788"/>
    <cellStyle name="Standard 2 19 36" xfId="789"/>
    <cellStyle name="Standard 2 19 37" xfId="790"/>
    <cellStyle name="Standard 2 19 38" xfId="791"/>
    <cellStyle name="Standard 2 19 39" xfId="792"/>
    <cellStyle name="Standard 2 19 4" xfId="793"/>
    <cellStyle name="Standard 2 19 40" xfId="794"/>
    <cellStyle name="Standard 2 19 41" xfId="795"/>
    <cellStyle name="Standard 2 19 42" xfId="796"/>
    <cellStyle name="Standard 2 19 43" xfId="797"/>
    <cellStyle name="Standard 2 19 44" xfId="798"/>
    <cellStyle name="Standard 2 19 45" xfId="799"/>
    <cellStyle name="Standard 2 19 46" xfId="800"/>
    <cellStyle name="Standard 2 19 47" xfId="801"/>
    <cellStyle name="Standard 2 19 48" xfId="802"/>
    <cellStyle name="Standard 2 19 49" xfId="803"/>
    <cellStyle name="Standard 2 19 5" xfId="804"/>
    <cellStyle name="Standard 2 19 50" xfId="805"/>
    <cellStyle name="Standard 2 19 51" xfId="806"/>
    <cellStyle name="Standard 2 19 52" xfId="807"/>
    <cellStyle name="Standard 2 19 53" xfId="808"/>
    <cellStyle name="Standard 2 19 54" xfId="809"/>
    <cellStyle name="Standard 2 19 55" xfId="810"/>
    <cellStyle name="Standard 2 19 56" xfId="811"/>
    <cellStyle name="Standard 2 19 57" xfId="812"/>
    <cellStyle name="Standard 2 19 6" xfId="813"/>
    <cellStyle name="Standard 2 19 7" xfId="814"/>
    <cellStyle name="Standard 2 19 8" xfId="815"/>
    <cellStyle name="Standard 2 19 9" xfId="816"/>
    <cellStyle name="Standard 2 2" xfId="817"/>
    <cellStyle name="Standard 2 2 10" xfId="818"/>
    <cellStyle name="Standard 2 2 11" xfId="819"/>
    <cellStyle name="Standard 2 2 12" xfId="820"/>
    <cellStyle name="Standard 2 2 13" xfId="821"/>
    <cellStyle name="Standard 2 2 14" xfId="822"/>
    <cellStyle name="Standard 2 2 15" xfId="823"/>
    <cellStyle name="Standard 2 2 16" xfId="824"/>
    <cellStyle name="Standard 2 2 17" xfId="825"/>
    <cellStyle name="Standard 2 2 18" xfId="826"/>
    <cellStyle name="Standard 2 2 19" xfId="827"/>
    <cellStyle name="Standard 2 2 2" xfId="828"/>
    <cellStyle name="Standard 2 2 20" xfId="829"/>
    <cellStyle name="Standard 2 2 21" xfId="830"/>
    <cellStyle name="Standard 2 2 22" xfId="831"/>
    <cellStyle name="Standard 2 2 23" xfId="832"/>
    <cellStyle name="Standard 2 2 24" xfId="833"/>
    <cellStyle name="Standard 2 2 25" xfId="834"/>
    <cellStyle name="Standard 2 2 26" xfId="835"/>
    <cellStyle name="Standard 2 2 27" xfId="836"/>
    <cellStyle name="Standard 2 2 28" xfId="837"/>
    <cellStyle name="Standard 2 2 29" xfId="838"/>
    <cellStyle name="Standard 2 2 3" xfId="839"/>
    <cellStyle name="Standard 2 2 30" xfId="840"/>
    <cellStyle name="Standard 2 2 31" xfId="841"/>
    <cellStyle name="Standard 2 2 32" xfId="842"/>
    <cellStyle name="Standard 2 2 33" xfId="843"/>
    <cellStyle name="Standard 2 2 34" xfId="844"/>
    <cellStyle name="Standard 2 2 35" xfId="845"/>
    <cellStyle name="Standard 2 2 36" xfId="846"/>
    <cellStyle name="Standard 2 2 37" xfId="847"/>
    <cellStyle name="Standard 2 2 38" xfId="848"/>
    <cellStyle name="Standard 2 2 39" xfId="849"/>
    <cellStyle name="Standard 2 2 4" xfId="850"/>
    <cellStyle name="Standard 2 2 40" xfId="851"/>
    <cellStyle name="Standard 2 2 41" xfId="852"/>
    <cellStyle name="Standard 2 2 42" xfId="853"/>
    <cellStyle name="Standard 2 2 43" xfId="854"/>
    <cellStyle name="Standard 2 2 44" xfId="855"/>
    <cellStyle name="Standard 2 2 45" xfId="856"/>
    <cellStyle name="Standard 2 2 46" xfId="857"/>
    <cellStyle name="Standard 2 2 47" xfId="858"/>
    <cellStyle name="Standard 2 2 48" xfId="859"/>
    <cellStyle name="Standard 2 2 49" xfId="860"/>
    <cellStyle name="Standard 2 2 5" xfId="861"/>
    <cellStyle name="Standard 2 2 50" xfId="862"/>
    <cellStyle name="Standard 2 2 51" xfId="863"/>
    <cellStyle name="Standard 2 2 52" xfId="864"/>
    <cellStyle name="Standard 2 2 53" xfId="865"/>
    <cellStyle name="Standard 2 2 54" xfId="866"/>
    <cellStyle name="Standard 2 2 55" xfId="867"/>
    <cellStyle name="Standard 2 2 56" xfId="868"/>
    <cellStyle name="Standard 2 2 57" xfId="869"/>
    <cellStyle name="Standard 2 2 6" xfId="870"/>
    <cellStyle name="Standard 2 2 7" xfId="871"/>
    <cellStyle name="Standard 2 2 8" xfId="872"/>
    <cellStyle name="Standard 2 2 9" xfId="873"/>
    <cellStyle name="Standard 2 20" xfId="874"/>
    <cellStyle name="Standard 2 21" xfId="875"/>
    <cellStyle name="Standard 2 22" xfId="876"/>
    <cellStyle name="Standard 2 23" xfId="877"/>
    <cellStyle name="Standard 2 24" xfId="878"/>
    <cellStyle name="Standard 2 25" xfId="879"/>
    <cellStyle name="Standard 2 26" xfId="880"/>
    <cellStyle name="Standard 2 27" xfId="881"/>
    <cellStyle name="Standard 2 28" xfId="882"/>
    <cellStyle name="Standard 2 29" xfId="883"/>
    <cellStyle name="Standard 2 3" xfId="884"/>
    <cellStyle name="Standard 2 3 10" xfId="885"/>
    <cellStyle name="Standard 2 3 11" xfId="886"/>
    <cellStyle name="Standard 2 3 12" xfId="887"/>
    <cellStyle name="Standard 2 3 13" xfId="888"/>
    <cellStyle name="Standard 2 3 14" xfId="889"/>
    <cellStyle name="Standard 2 3 15" xfId="890"/>
    <cellStyle name="Standard 2 3 16" xfId="891"/>
    <cellStyle name="Standard 2 3 17" xfId="892"/>
    <cellStyle name="Standard 2 3 18" xfId="893"/>
    <cellStyle name="Standard 2 3 19" xfId="894"/>
    <cellStyle name="Standard 2 3 2" xfId="895"/>
    <cellStyle name="Standard 2 3 20" xfId="896"/>
    <cellStyle name="Standard 2 3 21" xfId="897"/>
    <cellStyle name="Standard 2 3 22" xfId="898"/>
    <cellStyle name="Standard 2 3 23" xfId="899"/>
    <cellStyle name="Standard 2 3 24" xfId="900"/>
    <cellStyle name="Standard 2 3 25" xfId="901"/>
    <cellStyle name="Standard 2 3 26" xfId="902"/>
    <cellStyle name="Standard 2 3 27" xfId="903"/>
    <cellStyle name="Standard 2 3 28" xfId="904"/>
    <cellStyle name="Standard 2 3 29" xfId="905"/>
    <cellStyle name="Standard 2 3 3" xfId="906"/>
    <cellStyle name="Standard 2 3 30" xfId="907"/>
    <cellStyle name="Standard 2 3 31" xfId="908"/>
    <cellStyle name="Standard 2 3 32" xfId="909"/>
    <cellStyle name="Standard 2 3 33" xfId="910"/>
    <cellStyle name="Standard 2 3 34" xfId="911"/>
    <cellStyle name="Standard 2 3 35" xfId="912"/>
    <cellStyle name="Standard 2 3 36" xfId="913"/>
    <cellStyle name="Standard 2 3 37" xfId="914"/>
    <cellStyle name="Standard 2 3 38" xfId="915"/>
    <cellStyle name="Standard 2 3 39" xfId="916"/>
    <cellStyle name="Standard 2 3 4" xfId="917"/>
    <cellStyle name="Standard 2 3 40" xfId="918"/>
    <cellStyle name="Standard 2 3 41" xfId="919"/>
    <cellStyle name="Standard 2 3 42" xfId="920"/>
    <cellStyle name="Standard 2 3 43" xfId="921"/>
    <cellStyle name="Standard 2 3 44" xfId="922"/>
    <cellStyle name="Standard 2 3 45" xfId="923"/>
    <cellStyle name="Standard 2 3 46" xfId="924"/>
    <cellStyle name="Standard 2 3 47" xfId="925"/>
    <cellStyle name="Standard 2 3 48" xfId="926"/>
    <cellStyle name="Standard 2 3 49" xfId="927"/>
    <cellStyle name="Standard 2 3 5" xfId="928"/>
    <cellStyle name="Standard 2 3 50" xfId="929"/>
    <cellStyle name="Standard 2 3 51" xfId="930"/>
    <cellStyle name="Standard 2 3 52" xfId="931"/>
    <cellStyle name="Standard 2 3 53" xfId="932"/>
    <cellStyle name="Standard 2 3 54" xfId="933"/>
    <cellStyle name="Standard 2 3 55" xfId="934"/>
    <cellStyle name="Standard 2 3 56" xfId="935"/>
    <cellStyle name="Standard 2 3 57" xfId="936"/>
    <cellStyle name="Standard 2 3 6" xfId="937"/>
    <cellStyle name="Standard 2 3 7" xfId="938"/>
    <cellStyle name="Standard 2 3 8" xfId="939"/>
    <cellStyle name="Standard 2 3 9" xfId="940"/>
    <cellStyle name="Standard 2 30" xfId="941"/>
    <cellStyle name="Standard 2 31" xfId="942"/>
    <cellStyle name="Standard 2 32" xfId="943"/>
    <cellStyle name="Standard 2 33" xfId="944"/>
    <cellStyle name="Standard 2 34" xfId="945"/>
    <cellStyle name="Standard 2 35" xfId="946"/>
    <cellStyle name="Standard 2 36" xfId="947"/>
    <cellStyle name="Standard 2 37" xfId="948"/>
    <cellStyle name="Standard 2 38" xfId="949"/>
    <cellStyle name="Standard 2 39" xfId="950"/>
    <cellStyle name="Standard 2 4" xfId="951"/>
    <cellStyle name="Standard 2 4 10" xfId="952"/>
    <cellStyle name="Standard 2 4 11" xfId="953"/>
    <cellStyle name="Standard 2 4 12" xfId="954"/>
    <cellStyle name="Standard 2 4 13" xfId="955"/>
    <cellStyle name="Standard 2 4 14" xfId="956"/>
    <cellStyle name="Standard 2 4 15" xfId="957"/>
    <cellStyle name="Standard 2 4 16" xfId="958"/>
    <cellStyle name="Standard 2 4 17" xfId="959"/>
    <cellStyle name="Standard 2 4 18" xfId="960"/>
    <cellStyle name="Standard 2 4 19" xfId="961"/>
    <cellStyle name="Standard 2 4 2" xfId="962"/>
    <cellStyle name="Standard 2 4 20" xfId="963"/>
    <cellStyle name="Standard 2 4 21" xfId="964"/>
    <cellStyle name="Standard 2 4 22" xfId="965"/>
    <cellStyle name="Standard 2 4 23" xfId="966"/>
    <cellStyle name="Standard 2 4 24" xfId="967"/>
    <cellStyle name="Standard 2 4 25" xfId="968"/>
    <cellStyle name="Standard 2 4 26" xfId="969"/>
    <cellStyle name="Standard 2 4 27" xfId="970"/>
    <cellStyle name="Standard 2 4 28" xfId="971"/>
    <cellStyle name="Standard 2 4 29" xfId="972"/>
    <cellStyle name="Standard 2 4 3" xfId="973"/>
    <cellStyle name="Standard 2 4 30" xfId="974"/>
    <cellStyle name="Standard 2 4 31" xfId="975"/>
    <cellStyle name="Standard 2 4 32" xfId="976"/>
    <cellStyle name="Standard 2 4 33" xfId="977"/>
    <cellStyle name="Standard 2 4 34" xfId="978"/>
    <cellStyle name="Standard 2 4 35" xfId="979"/>
    <cellStyle name="Standard 2 4 36" xfId="980"/>
    <cellStyle name="Standard 2 4 37" xfId="981"/>
    <cellStyle name="Standard 2 4 38" xfId="982"/>
    <cellStyle name="Standard 2 4 39" xfId="983"/>
    <cellStyle name="Standard 2 4 4" xfId="984"/>
    <cellStyle name="Standard 2 4 40" xfId="985"/>
    <cellStyle name="Standard 2 4 41" xfId="986"/>
    <cellStyle name="Standard 2 4 42" xfId="987"/>
    <cellStyle name="Standard 2 4 43" xfId="988"/>
    <cellStyle name="Standard 2 4 44" xfId="989"/>
    <cellStyle name="Standard 2 4 45" xfId="990"/>
    <cellStyle name="Standard 2 4 46" xfId="991"/>
    <cellStyle name="Standard 2 4 47" xfId="992"/>
    <cellStyle name="Standard 2 4 48" xfId="993"/>
    <cellStyle name="Standard 2 4 49" xfId="994"/>
    <cellStyle name="Standard 2 4 5" xfId="995"/>
    <cellStyle name="Standard 2 4 50" xfId="996"/>
    <cellStyle name="Standard 2 4 51" xfId="997"/>
    <cellStyle name="Standard 2 4 52" xfId="998"/>
    <cellStyle name="Standard 2 4 53" xfId="999"/>
    <cellStyle name="Standard 2 4 54" xfId="1000"/>
    <cellStyle name="Standard 2 4 55" xfId="1001"/>
    <cellStyle name="Standard 2 4 56" xfId="1002"/>
    <cellStyle name="Standard 2 4 57" xfId="1003"/>
    <cellStyle name="Standard 2 4 6" xfId="1004"/>
    <cellStyle name="Standard 2 4 7" xfId="1005"/>
    <cellStyle name="Standard 2 4 8" xfId="1006"/>
    <cellStyle name="Standard 2 4 9" xfId="1007"/>
    <cellStyle name="Standard 2 40" xfId="1008"/>
    <cellStyle name="Standard 2 41" xfId="1009"/>
    <cellStyle name="Standard 2 42" xfId="1010"/>
    <cellStyle name="Standard 2 43" xfId="1011"/>
    <cellStyle name="Standard 2 44" xfId="1012"/>
    <cellStyle name="Standard 2 45" xfId="1013"/>
    <cellStyle name="Standard 2 46" xfId="1014"/>
    <cellStyle name="Standard 2 47" xfId="1015"/>
    <cellStyle name="Standard 2 48" xfId="1016"/>
    <cellStyle name="Standard 2 49" xfId="1017"/>
    <cellStyle name="Standard 2 5" xfId="1018"/>
    <cellStyle name="Standard 2 5 10" xfId="1019"/>
    <cellStyle name="Standard 2 5 11" xfId="1020"/>
    <cellStyle name="Standard 2 5 12" xfId="1021"/>
    <cellStyle name="Standard 2 5 13" xfId="1022"/>
    <cellStyle name="Standard 2 5 14" xfId="1023"/>
    <cellStyle name="Standard 2 5 15" xfId="1024"/>
    <cellStyle name="Standard 2 5 16" xfId="1025"/>
    <cellStyle name="Standard 2 5 17" xfId="1026"/>
    <cellStyle name="Standard 2 5 18" xfId="1027"/>
    <cellStyle name="Standard 2 5 19" xfId="1028"/>
    <cellStyle name="Standard 2 5 2" xfId="1029"/>
    <cellStyle name="Standard 2 5 20" xfId="1030"/>
    <cellStyle name="Standard 2 5 21" xfId="1031"/>
    <cellStyle name="Standard 2 5 22" xfId="1032"/>
    <cellStyle name="Standard 2 5 23" xfId="1033"/>
    <cellStyle name="Standard 2 5 24" xfId="1034"/>
    <cellStyle name="Standard 2 5 25" xfId="1035"/>
    <cellStyle name="Standard 2 5 26" xfId="1036"/>
    <cellStyle name="Standard 2 5 27" xfId="1037"/>
    <cellStyle name="Standard 2 5 28" xfId="1038"/>
    <cellStyle name="Standard 2 5 29" xfId="1039"/>
    <cellStyle name="Standard 2 5 3" xfId="1040"/>
    <cellStyle name="Standard 2 5 30" xfId="1041"/>
    <cellStyle name="Standard 2 5 31" xfId="1042"/>
    <cellStyle name="Standard 2 5 32" xfId="1043"/>
    <cellStyle name="Standard 2 5 33" xfId="1044"/>
    <cellStyle name="Standard 2 5 34" xfId="1045"/>
    <cellStyle name="Standard 2 5 35" xfId="1046"/>
    <cellStyle name="Standard 2 5 36" xfId="1047"/>
    <cellStyle name="Standard 2 5 37" xfId="1048"/>
    <cellStyle name="Standard 2 5 38" xfId="1049"/>
    <cellStyle name="Standard 2 5 39" xfId="1050"/>
    <cellStyle name="Standard 2 5 4" xfId="1051"/>
    <cellStyle name="Standard 2 5 40" xfId="1052"/>
    <cellStyle name="Standard 2 5 41" xfId="1053"/>
    <cellStyle name="Standard 2 5 42" xfId="1054"/>
    <cellStyle name="Standard 2 5 43" xfId="1055"/>
    <cellStyle name="Standard 2 5 44" xfId="1056"/>
    <cellStyle name="Standard 2 5 45" xfId="1057"/>
    <cellStyle name="Standard 2 5 46" xfId="1058"/>
    <cellStyle name="Standard 2 5 47" xfId="1059"/>
    <cellStyle name="Standard 2 5 48" xfId="1060"/>
    <cellStyle name="Standard 2 5 49" xfId="1061"/>
    <cellStyle name="Standard 2 5 5" xfId="1062"/>
    <cellStyle name="Standard 2 5 50" xfId="1063"/>
    <cellStyle name="Standard 2 5 51" xfId="1064"/>
    <cellStyle name="Standard 2 5 52" xfId="1065"/>
    <cellStyle name="Standard 2 5 53" xfId="1066"/>
    <cellStyle name="Standard 2 5 54" xfId="1067"/>
    <cellStyle name="Standard 2 5 55" xfId="1068"/>
    <cellStyle name="Standard 2 5 56" xfId="1069"/>
    <cellStyle name="Standard 2 5 57" xfId="1070"/>
    <cellStyle name="Standard 2 5 6" xfId="1071"/>
    <cellStyle name="Standard 2 5 7" xfId="1072"/>
    <cellStyle name="Standard 2 5 8" xfId="1073"/>
    <cellStyle name="Standard 2 5 9" xfId="1074"/>
    <cellStyle name="Standard 2 50" xfId="1075"/>
    <cellStyle name="Standard 2 51" xfId="1076"/>
    <cellStyle name="Standard 2 52" xfId="1077"/>
    <cellStyle name="Standard 2 53" xfId="1078"/>
    <cellStyle name="Standard 2 54" xfId="1079"/>
    <cellStyle name="Standard 2 55" xfId="1080"/>
    <cellStyle name="Standard 2 56" xfId="1081"/>
    <cellStyle name="Standard 2 57" xfId="1082"/>
    <cellStyle name="Standard 2 58" xfId="1083"/>
    <cellStyle name="Standard 2 59" xfId="1084"/>
    <cellStyle name="Standard 2 6" xfId="1085"/>
    <cellStyle name="Standard 2 6 10" xfId="1086"/>
    <cellStyle name="Standard 2 6 11" xfId="1087"/>
    <cellStyle name="Standard 2 6 12" xfId="1088"/>
    <cellStyle name="Standard 2 6 13" xfId="1089"/>
    <cellStyle name="Standard 2 6 14" xfId="1090"/>
    <cellStyle name="Standard 2 6 15" xfId="1091"/>
    <cellStyle name="Standard 2 6 16" xfId="1092"/>
    <cellStyle name="Standard 2 6 17" xfId="1093"/>
    <cellStyle name="Standard 2 6 18" xfId="1094"/>
    <cellStyle name="Standard 2 6 19" xfId="1095"/>
    <cellStyle name="Standard 2 6 2" xfId="1096"/>
    <cellStyle name="Standard 2 6 20" xfId="1097"/>
    <cellStyle name="Standard 2 6 21" xfId="1098"/>
    <cellStyle name="Standard 2 6 22" xfId="1099"/>
    <cellStyle name="Standard 2 6 23" xfId="1100"/>
    <cellStyle name="Standard 2 6 24" xfId="1101"/>
    <cellStyle name="Standard 2 6 25" xfId="1102"/>
    <cellStyle name="Standard 2 6 26" xfId="1103"/>
    <cellStyle name="Standard 2 6 27" xfId="1104"/>
    <cellStyle name="Standard 2 6 28" xfId="1105"/>
    <cellStyle name="Standard 2 6 29" xfId="1106"/>
    <cellStyle name="Standard 2 6 3" xfId="1107"/>
    <cellStyle name="Standard 2 6 30" xfId="1108"/>
    <cellStyle name="Standard 2 6 31" xfId="1109"/>
    <cellStyle name="Standard 2 6 32" xfId="1110"/>
    <cellStyle name="Standard 2 6 33" xfId="1111"/>
    <cellStyle name="Standard 2 6 34" xfId="1112"/>
    <cellStyle name="Standard 2 6 35" xfId="1113"/>
    <cellStyle name="Standard 2 6 36" xfId="1114"/>
    <cellStyle name="Standard 2 6 37" xfId="1115"/>
    <cellStyle name="Standard 2 6 38" xfId="1116"/>
    <cellStyle name="Standard 2 6 39" xfId="1117"/>
    <cellStyle name="Standard 2 6 4" xfId="1118"/>
    <cellStyle name="Standard 2 6 40" xfId="1119"/>
    <cellStyle name="Standard 2 6 41" xfId="1120"/>
    <cellStyle name="Standard 2 6 42" xfId="1121"/>
    <cellStyle name="Standard 2 6 43" xfId="1122"/>
    <cellStyle name="Standard 2 6 44" xfId="1123"/>
    <cellStyle name="Standard 2 6 45" xfId="1124"/>
    <cellStyle name="Standard 2 6 46" xfId="1125"/>
    <cellStyle name="Standard 2 6 47" xfId="1126"/>
    <cellStyle name="Standard 2 6 48" xfId="1127"/>
    <cellStyle name="Standard 2 6 49" xfId="1128"/>
    <cellStyle name="Standard 2 6 5" xfId="1129"/>
    <cellStyle name="Standard 2 6 50" xfId="1130"/>
    <cellStyle name="Standard 2 6 51" xfId="1131"/>
    <cellStyle name="Standard 2 6 52" xfId="1132"/>
    <cellStyle name="Standard 2 6 53" xfId="1133"/>
    <cellStyle name="Standard 2 6 54" xfId="1134"/>
    <cellStyle name="Standard 2 6 55" xfId="1135"/>
    <cellStyle name="Standard 2 6 56" xfId="1136"/>
    <cellStyle name="Standard 2 6 57" xfId="1137"/>
    <cellStyle name="Standard 2 6 6" xfId="1138"/>
    <cellStyle name="Standard 2 6 7" xfId="1139"/>
    <cellStyle name="Standard 2 6 8" xfId="1140"/>
    <cellStyle name="Standard 2 6 9" xfId="1141"/>
    <cellStyle name="Standard 2 60" xfId="1142"/>
    <cellStyle name="Standard 2 61" xfId="1143"/>
    <cellStyle name="Standard 2 62" xfId="1144"/>
    <cellStyle name="Standard 2 63" xfId="1145"/>
    <cellStyle name="Standard 2 64" xfId="1146"/>
    <cellStyle name="Standard 2 7" xfId="1147"/>
    <cellStyle name="Standard 2 7 10" xfId="1148"/>
    <cellStyle name="Standard 2 7 11" xfId="1149"/>
    <cellStyle name="Standard 2 7 12" xfId="1150"/>
    <cellStyle name="Standard 2 7 13" xfId="1151"/>
    <cellStyle name="Standard 2 7 14" xfId="1152"/>
    <cellStyle name="Standard 2 7 15" xfId="1153"/>
    <cellStyle name="Standard 2 7 16" xfId="1154"/>
    <cellStyle name="Standard 2 7 17" xfId="1155"/>
    <cellStyle name="Standard 2 7 18" xfId="1156"/>
    <cellStyle name="Standard 2 7 19" xfId="1157"/>
    <cellStyle name="Standard 2 7 2" xfId="1158"/>
    <cellStyle name="Standard 2 7 20" xfId="1159"/>
    <cellStyle name="Standard 2 7 21" xfId="1160"/>
    <cellStyle name="Standard 2 7 22" xfId="1161"/>
    <cellStyle name="Standard 2 7 23" xfId="1162"/>
    <cellStyle name="Standard 2 7 24" xfId="1163"/>
    <cellStyle name="Standard 2 7 25" xfId="1164"/>
    <cellStyle name="Standard 2 7 26" xfId="1165"/>
    <cellStyle name="Standard 2 7 27" xfId="1166"/>
    <cellStyle name="Standard 2 7 28" xfId="1167"/>
    <cellStyle name="Standard 2 7 29" xfId="1168"/>
    <cellStyle name="Standard 2 7 3" xfId="1169"/>
    <cellStyle name="Standard 2 7 30" xfId="1170"/>
    <cellStyle name="Standard 2 7 31" xfId="1171"/>
    <cellStyle name="Standard 2 7 32" xfId="1172"/>
    <cellStyle name="Standard 2 7 33" xfId="1173"/>
    <cellStyle name="Standard 2 7 34" xfId="1174"/>
    <cellStyle name="Standard 2 7 35" xfId="1175"/>
    <cellStyle name="Standard 2 7 36" xfId="1176"/>
    <cellStyle name="Standard 2 7 37" xfId="1177"/>
    <cellStyle name="Standard 2 7 38" xfId="1178"/>
    <cellStyle name="Standard 2 7 39" xfId="1179"/>
    <cellStyle name="Standard 2 7 4" xfId="1180"/>
    <cellStyle name="Standard 2 7 40" xfId="1181"/>
    <cellStyle name="Standard 2 7 41" xfId="1182"/>
    <cellStyle name="Standard 2 7 42" xfId="1183"/>
    <cellStyle name="Standard 2 7 43" xfId="1184"/>
    <cellStyle name="Standard 2 7 44" xfId="1185"/>
    <cellStyle name="Standard 2 7 45" xfId="1186"/>
    <cellStyle name="Standard 2 7 46" xfId="1187"/>
    <cellStyle name="Standard 2 7 47" xfId="1188"/>
    <cellStyle name="Standard 2 7 48" xfId="1189"/>
    <cellStyle name="Standard 2 7 49" xfId="1190"/>
    <cellStyle name="Standard 2 7 5" xfId="1191"/>
    <cellStyle name="Standard 2 7 50" xfId="1192"/>
    <cellStyle name="Standard 2 7 51" xfId="1193"/>
    <cellStyle name="Standard 2 7 52" xfId="1194"/>
    <cellStyle name="Standard 2 7 53" xfId="1195"/>
    <cellStyle name="Standard 2 7 54" xfId="1196"/>
    <cellStyle name="Standard 2 7 55" xfId="1197"/>
    <cellStyle name="Standard 2 7 56" xfId="1198"/>
    <cellStyle name="Standard 2 7 57" xfId="1199"/>
    <cellStyle name="Standard 2 7 6" xfId="1200"/>
    <cellStyle name="Standard 2 7 7" xfId="1201"/>
    <cellStyle name="Standard 2 7 8" xfId="1202"/>
    <cellStyle name="Standard 2 7 9" xfId="1203"/>
    <cellStyle name="Standard 2 8" xfId="1204"/>
    <cellStyle name="Standard 2 8 10" xfId="1205"/>
    <cellStyle name="Standard 2 8 11" xfId="1206"/>
    <cellStyle name="Standard 2 8 12" xfId="1207"/>
    <cellStyle name="Standard 2 8 13" xfId="1208"/>
    <cellStyle name="Standard 2 8 14" xfId="1209"/>
    <cellStyle name="Standard 2 8 15" xfId="1210"/>
    <cellStyle name="Standard 2 8 16" xfId="1211"/>
    <cellStyle name="Standard 2 8 17" xfId="1212"/>
    <cellStyle name="Standard 2 8 18" xfId="1213"/>
    <cellStyle name="Standard 2 8 19" xfId="1214"/>
    <cellStyle name="Standard 2 8 2" xfId="1215"/>
    <cellStyle name="Standard 2 8 20" xfId="1216"/>
    <cellStyle name="Standard 2 8 21" xfId="1217"/>
    <cellStyle name="Standard 2 8 22" xfId="1218"/>
    <cellStyle name="Standard 2 8 23" xfId="1219"/>
    <cellStyle name="Standard 2 8 24" xfId="1220"/>
    <cellStyle name="Standard 2 8 25" xfId="1221"/>
    <cellStyle name="Standard 2 8 26" xfId="1222"/>
    <cellStyle name="Standard 2 8 27" xfId="1223"/>
    <cellStyle name="Standard 2 8 28" xfId="1224"/>
    <cellStyle name="Standard 2 8 29" xfId="1225"/>
    <cellStyle name="Standard 2 8 3" xfId="1226"/>
    <cellStyle name="Standard 2 8 30" xfId="1227"/>
    <cellStyle name="Standard 2 8 31" xfId="1228"/>
    <cellStyle name="Standard 2 8 32" xfId="1229"/>
    <cellStyle name="Standard 2 8 33" xfId="1230"/>
    <cellStyle name="Standard 2 8 34" xfId="1231"/>
    <cellStyle name="Standard 2 8 35" xfId="1232"/>
    <cellStyle name="Standard 2 8 36" xfId="1233"/>
    <cellStyle name="Standard 2 8 37" xfId="1234"/>
    <cellStyle name="Standard 2 8 38" xfId="1235"/>
    <cellStyle name="Standard 2 8 39" xfId="1236"/>
    <cellStyle name="Standard 2 8 4" xfId="1237"/>
    <cellStyle name="Standard 2 8 40" xfId="1238"/>
    <cellStyle name="Standard 2 8 41" xfId="1239"/>
    <cellStyle name="Standard 2 8 42" xfId="1240"/>
    <cellStyle name="Standard 2 8 43" xfId="1241"/>
    <cellStyle name="Standard 2 8 44" xfId="1242"/>
    <cellStyle name="Standard 2 8 45" xfId="1243"/>
    <cellStyle name="Standard 2 8 46" xfId="1244"/>
    <cellStyle name="Standard 2 8 47" xfId="1245"/>
    <cellStyle name="Standard 2 8 48" xfId="1246"/>
    <cellStyle name="Standard 2 8 49" xfId="1247"/>
    <cellStyle name="Standard 2 8 5" xfId="1248"/>
    <cellStyle name="Standard 2 8 50" xfId="1249"/>
    <cellStyle name="Standard 2 8 51" xfId="1250"/>
    <cellStyle name="Standard 2 8 52" xfId="1251"/>
    <cellStyle name="Standard 2 8 53" xfId="1252"/>
    <cellStyle name="Standard 2 8 54" xfId="1253"/>
    <cellStyle name="Standard 2 8 55" xfId="1254"/>
    <cellStyle name="Standard 2 8 56" xfId="1255"/>
    <cellStyle name="Standard 2 8 57" xfId="1256"/>
    <cellStyle name="Standard 2 8 6" xfId="1257"/>
    <cellStyle name="Standard 2 8 7" xfId="1258"/>
    <cellStyle name="Standard 2 8 8" xfId="1259"/>
    <cellStyle name="Standard 2 8 9" xfId="1260"/>
    <cellStyle name="Standard 2 9" xfId="1261"/>
    <cellStyle name="Standard 2 9 10" xfId="1262"/>
    <cellStyle name="Standard 2 9 11" xfId="1263"/>
    <cellStyle name="Standard 2 9 12" xfId="1264"/>
    <cellStyle name="Standard 2 9 13" xfId="1265"/>
    <cellStyle name="Standard 2 9 14" xfId="1266"/>
    <cellStyle name="Standard 2 9 15" xfId="1267"/>
    <cellStyle name="Standard 2 9 16" xfId="1268"/>
    <cellStyle name="Standard 2 9 17" xfId="1269"/>
    <cellStyle name="Standard 2 9 18" xfId="1270"/>
    <cellStyle name="Standard 2 9 19" xfId="1271"/>
    <cellStyle name="Standard 2 9 2" xfId="1272"/>
    <cellStyle name="Standard 2 9 20" xfId="1273"/>
    <cellStyle name="Standard 2 9 21" xfId="1274"/>
    <cellStyle name="Standard 2 9 22" xfId="1275"/>
    <cellStyle name="Standard 2 9 23" xfId="1276"/>
    <cellStyle name="Standard 2 9 24" xfId="1277"/>
    <cellStyle name="Standard 2 9 25" xfId="1278"/>
    <cellStyle name="Standard 2 9 26" xfId="1279"/>
    <cellStyle name="Standard 2 9 27" xfId="1280"/>
    <cellStyle name="Standard 2 9 28" xfId="1281"/>
    <cellStyle name="Standard 2 9 29" xfId="1282"/>
    <cellStyle name="Standard 2 9 3" xfId="1283"/>
    <cellStyle name="Standard 2 9 30" xfId="1284"/>
    <cellStyle name="Standard 2 9 31" xfId="1285"/>
    <cellStyle name="Standard 2 9 32" xfId="1286"/>
    <cellStyle name="Standard 2 9 33" xfId="1287"/>
    <cellStyle name="Standard 2 9 34" xfId="1288"/>
    <cellStyle name="Standard 2 9 35" xfId="1289"/>
    <cellStyle name="Standard 2 9 36" xfId="1290"/>
    <cellStyle name="Standard 2 9 37" xfId="1291"/>
    <cellStyle name="Standard 2 9 38" xfId="1292"/>
    <cellStyle name="Standard 2 9 39" xfId="1293"/>
    <cellStyle name="Standard 2 9 4" xfId="1294"/>
    <cellStyle name="Standard 2 9 40" xfId="1295"/>
    <cellStyle name="Standard 2 9 41" xfId="1296"/>
    <cellStyle name="Standard 2 9 42" xfId="1297"/>
    <cellStyle name="Standard 2 9 43" xfId="1298"/>
    <cellStyle name="Standard 2 9 44" xfId="1299"/>
    <cellStyle name="Standard 2 9 45" xfId="1300"/>
    <cellStyle name="Standard 2 9 46" xfId="1301"/>
    <cellStyle name="Standard 2 9 47" xfId="1302"/>
    <cellStyle name="Standard 2 9 48" xfId="1303"/>
    <cellStyle name="Standard 2 9 49" xfId="1304"/>
    <cellStyle name="Standard 2 9 5" xfId="1305"/>
    <cellStyle name="Standard 2 9 50" xfId="1306"/>
    <cellStyle name="Standard 2 9 51" xfId="1307"/>
    <cellStyle name="Standard 2 9 52" xfId="1308"/>
    <cellStyle name="Standard 2 9 53" xfId="1309"/>
    <cellStyle name="Standard 2 9 54" xfId="1310"/>
    <cellStyle name="Standard 2 9 55" xfId="1311"/>
    <cellStyle name="Standard 2 9 56" xfId="1312"/>
    <cellStyle name="Standard 2 9 57" xfId="1313"/>
    <cellStyle name="Standard 2 9 6" xfId="1314"/>
    <cellStyle name="Standard 2 9 7" xfId="1315"/>
    <cellStyle name="Standard 2 9 8" xfId="1316"/>
    <cellStyle name="Standard 2 9 9" xfId="1317"/>
    <cellStyle name="Standard 20" xfId="1318"/>
    <cellStyle name="Standard 21" xfId="1319"/>
    <cellStyle name="Standard 22" xfId="1320"/>
    <cellStyle name="Standard 23" xfId="1321"/>
    <cellStyle name="Standard 24" xfId="1322"/>
    <cellStyle name="Standard 25" xfId="1323"/>
    <cellStyle name="Standard 26" xfId="1324"/>
    <cellStyle name="Standard 27" xfId="1325"/>
    <cellStyle name="Standard 28" xfId="1326"/>
    <cellStyle name="Standard 29" xfId="1327"/>
    <cellStyle name="Standard 3" xfId="1328"/>
    <cellStyle name="Standard 3 10" xfId="1329"/>
    <cellStyle name="Standard 3 11" xfId="1330"/>
    <cellStyle name="Standard 3 12" xfId="1331"/>
    <cellStyle name="Standard 3 13" xfId="1332"/>
    <cellStyle name="Standard 3 14" xfId="1333"/>
    <cellStyle name="Standard 3 15" xfId="1334"/>
    <cellStyle name="Standard 3 16" xfId="1335"/>
    <cellStyle name="Standard 3 17" xfId="1336"/>
    <cellStyle name="Standard 3 18" xfId="1337"/>
    <cellStyle name="Standard 3 19" xfId="1338"/>
    <cellStyle name="Standard 3 2" xfId="1339"/>
    <cellStyle name="Standard 3 2 10" xfId="1340"/>
    <cellStyle name="Standard 3 2 11" xfId="1341"/>
    <cellStyle name="Standard 3 2 12" xfId="1342"/>
    <cellStyle name="Standard 3 2 13" xfId="1343"/>
    <cellStyle name="Standard 3 2 14" xfId="1344"/>
    <cellStyle name="Standard 3 2 15" xfId="1345"/>
    <cellStyle name="Standard 3 2 16" xfId="1346"/>
    <cellStyle name="Standard 3 2 17" xfId="1347"/>
    <cellStyle name="Standard 3 2 18" xfId="1348"/>
    <cellStyle name="Standard 3 2 19" xfId="1349"/>
    <cellStyle name="Standard 3 2 2" xfId="1350"/>
    <cellStyle name="Standard 3 2 20" xfId="1351"/>
    <cellStyle name="Standard 3 2 21" xfId="1352"/>
    <cellStyle name="Standard 3 2 22" xfId="1353"/>
    <cellStyle name="Standard 3 2 23" xfId="1354"/>
    <cellStyle name="Standard 3 2 24" xfId="1355"/>
    <cellStyle name="Standard 3 2 25" xfId="1356"/>
    <cellStyle name="Standard 3 2 26" xfId="1357"/>
    <cellStyle name="Standard 3 2 27" xfId="1358"/>
    <cellStyle name="Standard 3 2 28" xfId="1359"/>
    <cellStyle name="Standard 3 2 29" xfId="1360"/>
    <cellStyle name="Standard 3 2 3" xfId="1361"/>
    <cellStyle name="Standard 3 2 30" xfId="1362"/>
    <cellStyle name="Standard 3 2 31" xfId="1363"/>
    <cellStyle name="Standard 3 2 32" xfId="1364"/>
    <cellStyle name="Standard 3 2 33" xfId="1365"/>
    <cellStyle name="Standard 3 2 34" xfId="1366"/>
    <cellStyle name="Standard 3 2 35" xfId="1367"/>
    <cellStyle name="Standard 3 2 36" xfId="1368"/>
    <cellStyle name="Standard 3 2 37" xfId="1369"/>
    <cellStyle name="Standard 3 2 38" xfId="1370"/>
    <cellStyle name="Standard 3 2 39" xfId="1371"/>
    <cellStyle name="Standard 3 2 4" xfId="1372"/>
    <cellStyle name="Standard 3 2 40" xfId="1373"/>
    <cellStyle name="Standard 3 2 41" xfId="1374"/>
    <cellStyle name="Standard 3 2 42" xfId="1375"/>
    <cellStyle name="Standard 3 2 43" xfId="1376"/>
    <cellStyle name="Standard 3 2 44" xfId="1377"/>
    <cellStyle name="Standard 3 2 45" xfId="1378"/>
    <cellStyle name="Standard 3 2 46" xfId="1379"/>
    <cellStyle name="Standard 3 2 47" xfId="1380"/>
    <cellStyle name="Standard 3 2 48" xfId="1381"/>
    <cellStyle name="Standard 3 2 49" xfId="1382"/>
    <cellStyle name="Standard 3 2 5" xfId="1383"/>
    <cellStyle name="Standard 3 2 50" xfId="1384"/>
    <cellStyle name="Standard 3 2 51" xfId="1385"/>
    <cellStyle name="Standard 3 2 52" xfId="1386"/>
    <cellStyle name="Standard 3 2 53" xfId="1387"/>
    <cellStyle name="Standard 3 2 54" xfId="1388"/>
    <cellStyle name="Standard 3 2 55" xfId="1389"/>
    <cellStyle name="Standard 3 2 56" xfId="1390"/>
    <cellStyle name="Standard 3 2 57" xfId="1391"/>
    <cellStyle name="Standard 3 2 6" xfId="1392"/>
    <cellStyle name="Standard 3 2 7" xfId="1393"/>
    <cellStyle name="Standard 3 2 8" xfId="1394"/>
    <cellStyle name="Standard 3 2 9" xfId="1395"/>
    <cellStyle name="Standard 3 20" xfId="1396"/>
    <cellStyle name="Standard 3 21" xfId="1397"/>
    <cellStyle name="Standard 3 22" xfId="1398"/>
    <cellStyle name="Standard 3 23" xfId="1399"/>
    <cellStyle name="Standard 3 24" xfId="1400"/>
    <cellStyle name="Standard 3 25" xfId="1401"/>
    <cellStyle name="Standard 3 26" xfId="1402"/>
    <cellStyle name="Standard 3 27" xfId="1403"/>
    <cellStyle name="Standard 3 28" xfId="1404"/>
    <cellStyle name="Standard 3 29" xfId="1405"/>
    <cellStyle name="Standard 3 3" xfId="1406"/>
    <cellStyle name="Standard 3 3 10" xfId="1407"/>
    <cellStyle name="Standard 3 3 11" xfId="1408"/>
    <cellStyle name="Standard 3 3 12" xfId="1409"/>
    <cellStyle name="Standard 3 3 13" xfId="1410"/>
    <cellStyle name="Standard 3 3 14" xfId="1411"/>
    <cellStyle name="Standard 3 3 15" xfId="1412"/>
    <cellStyle name="Standard 3 3 16" xfId="1413"/>
    <cellStyle name="Standard 3 3 17" xfId="1414"/>
    <cellStyle name="Standard 3 3 18" xfId="1415"/>
    <cellStyle name="Standard 3 3 19" xfId="1416"/>
    <cellStyle name="Standard 3 3 2" xfId="1417"/>
    <cellStyle name="Standard 3 3 20" xfId="1418"/>
    <cellStyle name="Standard 3 3 21" xfId="1419"/>
    <cellStyle name="Standard 3 3 22" xfId="1420"/>
    <cellStyle name="Standard 3 3 23" xfId="1421"/>
    <cellStyle name="Standard 3 3 24" xfId="1422"/>
    <cellStyle name="Standard 3 3 25" xfId="1423"/>
    <cellStyle name="Standard 3 3 26" xfId="1424"/>
    <cellStyle name="Standard 3 3 27" xfId="1425"/>
    <cellStyle name="Standard 3 3 28" xfId="1426"/>
    <cellStyle name="Standard 3 3 29" xfId="1427"/>
    <cellStyle name="Standard 3 3 3" xfId="1428"/>
    <cellStyle name="Standard 3 3 30" xfId="1429"/>
    <cellStyle name="Standard 3 3 31" xfId="1430"/>
    <cellStyle name="Standard 3 3 32" xfId="1431"/>
    <cellStyle name="Standard 3 3 33" xfId="1432"/>
    <cellStyle name="Standard 3 3 34" xfId="1433"/>
    <cellStyle name="Standard 3 3 35" xfId="1434"/>
    <cellStyle name="Standard 3 3 36" xfId="1435"/>
    <cellStyle name="Standard 3 3 37" xfId="1436"/>
    <cellStyle name="Standard 3 3 38" xfId="1437"/>
    <cellStyle name="Standard 3 3 39" xfId="1438"/>
    <cellStyle name="Standard 3 3 4" xfId="1439"/>
    <cellStyle name="Standard 3 3 40" xfId="1440"/>
    <cellStyle name="Standard 3 3 41" xfId="1441"/>
    <cellStyle name="Standard 3 3 42" xfId="1442"/>
    <cellStyle name="Standard 3 3 43" xfId="1443"/>
    <cellStyle name="Standard 3 3 44" xfId="1444"/>
    <cellStyle name="Standard 3 3 45" xfId="1445"/>
    <cellStyle name="Standard 3 3 46" xfId="1446"/>
    <cellStyle name="Standard 3 3 47" xfId="1447"/>
    <cellStyle name="Standard 3 3 48" xfId="1448"/>
    <cellStyle name="Standard 3 3 49" xfId="1449"/>
    <cellStyle name="Standard 3 3 5" xfId="1450"/>
    <cellStyle name="Standard 3 3 50" xfId="1451"/>
    <cellStyle name="Standard 3 3 51" xfId="1452"/>
    <cellStyle name="Standard 3 3 52" xfId="1453"/>
    <cellStyle name="Standard 3 3 53" xfId="1454"/>
    <cellStyle name="Standard 3 3 54" xfId="1455"/>
    <cellStyle name="Standard 3 3 55" xfId="1456"/>
    <cellStyle name="Standard 3 3 56" xfId="1457"/>
    <cellStyle name="Standard 3 3 57" xfId="1458"/>
    <cellStyle name="Standard 3 3 6" xfId="1459"/>
    <cellStyle name="Standard 3 3 7" xfId="1460"/>
    <cellStyle name="Standard 3 3 8" xfId="1461"/>
    <cellStyle name="Standard 3 3 9" xfId="1462"/>
    <cellStyle name="Standard 3 30" xfId="1463"/>
    <cellStyle name="Standard 3 31" xfId="1464"/>
    <cellStyle name="Standard 3 32" xfId="1465"/>
    <cellStyle name="Standard 3 33" xfId="1466"/>
    <cellStyle name="Standard 3 34" xfId="1467"/>
    <cellStyle name="Standard 3 35" xfId="1468"/>
    <cellStyle name="Standard 3 36" xfId="1469"/>
    <cellStyle name="Standard 3 37" xfId="1470"/>
    <cellStyle name="Standard 3 38" xfId="1471"/>
    <cellStyle name="Standard 3 39" xfId="1472"/>
    <cellStyle name="Standard 3 4" xfId="1473"/>
    <cellStyle name="Standard 3 4 10" xfId="1474"/>
    <cellStyle name="Standard 3 4 11" xfId="1475"/>
    <cellStyle name="Standard 3 4 12" xfId="1476"/>
    <cellStyle name="Standard 3 4 13" xfId="1477"/>
    <cellStyle name="Standard 3 4 14" xfId="1478"/>
    <cellStyle name="Standard 3 4 15" xfId="1479"/>
    <cellStyle name="Standard 3 4 16" xfId="1480"/>
    <cellStyle name="Standard 3 4 17" xfId="1481"/>
    <cellStyle name="Standard 3 4 18" xfId="1482"/>
    <cellStyle name="Standard 3 4 19" xfId="1483"/>
    <cellStyle name="Standard 3 4 2" xfId="1484"/>
    <cellStyle name="Standard 3 4 20" xfId="1485"/>
    <cellStyle name="Standard 3 4 21" xfId="1486"/>
    <cellStyle name="Standard 3 4 22" xfId="1487"/>
    <cellStyle name="Standard 3 4 23" xfId="1488"/>
    <cellStyle name="Standard 3 4 24" xfId="1489"/>
    <cellStyle name="Standard 3 4 25" xfId="1490"/>
    <cellStyle name="Standard 3 4 26" xfId="1491"/>
    <cellStyle name="Standard 3 4 27" xfId="1492"/>
    <cellStyle name="Standard 3 4 28" xfId="1493"/>
    <cellStyle name="Standard 3 4 29" xfId="1494"/>
    <cellStyle name="Standard 3 4 3" xfId="1495"/>
    <cellStyle name="Standard 3 4 30" xfId="1496"/>
    <cellStyle name="Standard 3 4 31" xfId="1497"/>
    <cellStyle name="Standard 3 4 32" xfId="1498"/>
    <cellStyle name="Standard 3 4 33" xfId="1499"/>
    <cellStyle name="Standard 3 4 34" xfId="1500"/>
    <cellStyle name="Standard 3 4 35" xfId="1501"/>
    <cellStyle name="Standard 3 4 36" xfId="1502"/>
    <cellStyle name="Standard 3 4 37" xfId="1503"/>
    <cellStyle name="Standard 3 4 38" xfId="1504"/>
    <cellStyle name="Standard 3 4 39" xfId="1505"/>
    <cellStyle name="Standard 3 4 4" xfId="1506"/>
    <cellStyle name="Standard 3 4 40" xfId="1507"/>
    <cellStyle name="Standard 3 4 41" xfId="1508"/>
    <cellStyle name="Standard 3 4 42" xfId="1509"/>
    <cellStyle name="Standard 3 4 43" xfId="1510"/>
    <cellStyle name="Standard 3 4 44" xfId="1511"/>
    <cellStyle name="Standard 3 4 45" xfId="1512"/>
    <cellStyle name="Standard 3 4 46" xfId="1513"/>
    <cellStyle name="Standard 3 4 47" xfId="1514"/>
    <cellStyle name="Standard 3 4 48" xfId="1515"/>
    <cellStyle name="Standard 3 4 49" xfId="1516"/>
    <cellStyle name="Standard 3 4 5" xfId="1517"/>
    <cellStyle name="Standard 3 4 50" xfId="1518"/>
    <cellStyle name="Standard 3 4 51" xfId="1519"/>
    <cellStyle name="Standard 3 4 52" xfId="1520"/>
    <cellStyle name="Standard 3 4 53" xfId="1521"/>
    <cellStyle name="Standard 3 4 54" xfId="1522"/>
    <cellStyle name="Standard 3 4 55" xfId="1523"/>
    <cellStyle name="Standard 3 4 56" xfId="1524"/>
    <cellStyle name="Standard 3 4 57" xfId="1525"/>
    <cellStyle name="Standard 3 4 6" xfId="1526"/>
    <cellStyle name="Standard 3 4 7" xfId="1527"/>
    <cellStyle name="Standard 3 4 8" xfId="1528"/>
    <cellStyle name="Standard 3 4 9" xfId="1529"/>
    <cellStyle name="Standard 3 40" xfId="1530"/>
    <cellStyle name="Standard 3 41" xfId="1531"/>
    <cellStyle name="Standard 3 42" xfId="1532"/>
    <cellStyle name="Standard 3 43" xfId="1533"/>
    <cellStyle name="Standard 3 44" xfId="1534"/>
    <cellStyle name="Standard 3 5" xfId="1535"/>
    <cellStyle name="Standard 3 5 10" xfId="1536"/>
    <cellStyle name="Standard 3 5 11" xfId="1537"/>
    <cellStyle name="Standard 3 5 12" xfId="1538"/>
    <cellStyle name="Standard 3 5 13" xfId="1539"/>
    <cellStyle name="Standard 3 5 14" xfId="1540"/>
    <cellStyle name="Standard 3 5 15" xfId="1541"/>
    <cellStyle name="Standard 3 5 16" xfId="1542"/>
    <cellStyle name="Standard 3 5 17" xfId="1543"/>
    <cellStyle name="Standard 3 5 18" xfId="1544"/>
    <cellStyle name="Standard 3 5 19" xfId="1545"/>
    <cellStyle name="Standard 3 5 2" xfId="1546"/>
    <cellStyle name="Standard 3 5 20" xfId="1547"/>
    <cellStyle name="Standard 3 5 21" xfId="1548"/>
    <cellStyle name="Standard 3 5 22" xfId="1549"/>
    <cellStyle name="Standard 3 5 23" xfId="1550"/>
    <cellStyle name="Standard 3 5 24" xfId="1551"/>
    <cellStyle name="Standard 3 5 25" xfId="1552"/>
    <cellStyle name="Standard 3 5 26" xfId="1553"/>
    <cellStyle name="Standard 3 5 27" xfId="1554"/>
    <cellStyle name="Standard 3 5 28" xfId="1555"/>
    <cellStyle name="Standard 3 5 29" xfId="1556"/>
    <cellStyle name="Standard 3 5 3" xfId="1557"/>
    <cellStyle name="Standard 3 5 30" xfId="1558"/>
    <cellStyle name="Standard 3 5 31" xfId="1559"/>
    <cellStyle name="Standard 3 5 32" xfId="1560"/>
    <cellStyle name="Standard 3 5 33" xfId="1561"/>
    <cellStyle name="Standard 3 5 34" xfId="1562"/>
    <cellStyle name="Standard 3 5 35" xfId="1563"/>
    <cellStyle name="Standard 3 5 36" xfId="1564"/>
    <cellStyle name="Standard 3 5 37" xfId="1565"/>
    <cellStyle name="Standard 3 5 38" xfId="1566"/>
    <cellStyle name="Standard 3 5 39" xfId="1567"/>
    <cellStyle name="Standard 3 5 4" xfId="1568"/>
    <cellStyle name="Standard 3 5 40" xfId="1569"/>
    <cellStyle name="Standard 3 5 41" xfId="1570"/>
    <cellStyle name="Standard 3 5 42" xfId="1571"/>
    <cellStyle name="Standard 3 5 43" xfId="1572"/>
    <cellStyle name="Standard 3 5 44" xfId="1573"/>
    <cellStyle name="Standard 3 5 45" xfId="1574"/>
    <cellStyle name="Standard 3 5 46" xfId="1575"/>
    <cellStyle name="Standard 3 5 47" xfId="1576"/>
    <cellStyle name="Standard 3 5 48" xfId="1577"/>
    <cellStyle name="Standard 3 5 49" xfId="1578"/>
    <cellStyle name="Standard 3 5 5" xfId="1579"/>
    <cellStyle name="Standard 3 5 50" xfId="1580"/>
    <cellStyle name="Standard 3 5 51" xfId="1581"/>
    <cellStyle name="Standard 3 5 52" xfId="1582"/>
    <cellStyle name="Standard 3 5 53" xfId="1583"/>
    <cellStyle name="Standard 3 5 54" xfId="1584"/>
    <cellStyle name="Standard 3 5 55" xfId="1585"/>
    <cellStyle name="Standard 3 5 56" xfId="1586"/>
    <cellStyle name="Standard 3 5 57" xfId="1587"/>
    <cellStyle name="Standard 3 5 6" xfId="1588"/>
    <cellStyle name="Standard 3 5 7" xfId="1589"/>
    <cellStyle name="Standard 3 5 8" xfId="1590"/>
    <cellStyle name="Standard 3 5 9" xfId="1591"/>
    <cellStyle name="Standard 3 6" xfId="1592"/>
    <cellStyle name="Standard 3 6 10" xfId="1593"/>
    <cellStyle name="Standard 3 6 11" xfId="1594"/>
    <cellStyle name="Standard 3 6 12" xfId="1595"/>
    <cellStyle name="Standard 3 6 13" xfId="1596"/>
    <cellStyle name="Standard 3 6 14" xfId="1597"/>
    <cellStyle name="Standard 3 6 15" xfId="1598"/>
    <cellStyle name="Standard 3 6 16" xfId="1599"/>
    <cellStyle name="Standard 3 6 17" xfId="1600"/>
    <cellStyle name="Standard 3 6 18" xfId="1601"/>
    <cellStyle name="Standard 3 6 19" xfId="1602"/>
    <cellStyle name="Standard 3 6 2" xfId="1603"/>
    <cellStyle name="Standard 3 6 20" xfId="1604"/>
    <cellStyle name="Standard 3 6 21" xfId="1605"/>
    <cellStyle name="Standard 3 6 22" xfId="1606"/>
    <cellStyle name="Standard 3 6 23" xfId="1607"/>
    <cellStyle name="Standard 3 6 24" xfId="1608"/>
    <cellStyle name="Standard 3 6 25" xfId="1609"/>
    <cellStyle name="Standard 3 6 26" xfId="1610"/>
    <cellStyle name="Standard 3 6 27" xfId="1611"/>
    <cellStyle name="Standard 3 6 28" xfId="1612"/>
    <cellStyle name="Standard 3 6 29" xfId="1613"/>
    <cellStyle name="Standard 3 6 3" xfId="1614"/>
    <cellStyle name="Standard 3 6 30" xfId="1615"/>
    <cellStyle name="Standard 3 6 31" xfId="1616"/>
    <cellStyle name="Standard 3 6 32" xfId="1617"/>
    <cellStyle name="Standard 3 6 33" xfId="1618"/>
    <cellStyle name="Standard 3 6 34" xfId="1619"/>
    <cellStyle name="Standard 3 6 35" xfId="1620"/>
    <cellStyle name="Standard 3 6 36" xfId="1621"/>
    <cellStyle name="Standard 3 6 37" xfId="1622"/>
    <cellStyle name="Standard 3 6 38" xfId="1623"/>
    <cellStyle name="Standard 3 6 39" xfId="1624"/>
    <cellStyle name="Standard 3 6 4" xfId="1625"/>
    <cellStyle name="Standard 3 6 40" xfId="1626"/>
    <cellStyle name="Standard 3 6 41" xfId="1627"/>
    <cellStyle name="Standard 3 6 42" xfId="1628"/>
    <cellStyle name="Standard 3 6 43" xfId="1629"/>
    <cellStyle name="Standard 3 6 44" xfId="1630"/>
    <cellStyle name="Standard 3 6 45" xfId="1631"/>
    <cellStyle name="Standard 3 6 46" xfId="1632"/>
    <cellStyle name="Standard 3 6 47" xfId="1633"/>
    <cellStyle name="Standard 3 6 48" xfId="1634"/>
    <cellStyle name="Standard 3 6 49" xfId="1635"/>
    <cellStyle name="Standard 3 6 5" xfId="1636"/>
    <cellStyle name="Standard 3 6 50" xfId="1637"/>
    <cellStyle name="Standard 3 6 51" xfId="1638"/>
    <cellStyle name="Standard 3 6 52" xfId="1639"/>
    <cellStyle name="Standard 3 6 53" xfId="1640"/>
    <cellStyle name="Standard 3 6 54" xfId="1641"/>
    <cellStyle name="Standard 3 6 55" xfId="1642"/>
    <cellStyle name="Standard 3 6 56" xfId="1643"/>
    <cellStyle name="Standard 3 6 57" xfId="1644"/>
    <cellStyle name="Standard 3 6 6" xfId="1645"/>
    <cellStyle name="Standard 3 6 7" xfId="1646"/>
    <cellStyle name="Standard 3 6 8" xfId="1647"/>
    <cellStyle name="Standard 3 6 9" xfId="1648"/>
    <cellStyle name="Standard 3 7" xfId="1649"/>
    <cellStyle name="Standard 3 7 10" xfId="1650"/>
    <cellStyle name="Standard 3 7 11" xfId="1651"/>
    <cellStyle name="Standard 3 7 12" xfId="1652"/>
    <cellStyle name="Standard 3 7 13" xfId="1653"/>
    <cellStyle name="Standard 3 7 14" xfId="1654"/>
    <cellStyle name="Standard 3 7 15" xfId="1655"/>
    <cellStyle name="Standard 3 7 16" xfId="1656"/>
    <cellStyle name="Standard 3 7 17" xfId="1657"/>
    <cellStyle name="Standard 3 7 18" xfId="1658"/>
    <cellStyle name="Standard 3 7 19" xfId="1659"/>
    <cellStyle name="Standard 3 7 2" xfId="1660"/>
    <cellStyle name="Standard 3 7 20" xfId="1661"/>
    <cellStyle name="Standard 3 7 21" xfId="1662"/>
    <cellStyle name="Standard 3 7 22" xfId="1663"/>
    <cellStyle name="Standard 3 7 23" xfId="1664"/>
    <cellStyle name="Standard 3 7 24" xfId="1665"/>
    <cellStyle name="Standard 3 7 25" xfId="1666"/>
    <cellStyle name="Standard 3 7 26" xfId="1667"/>
    <cellStyle name="Standard 3 7 27" xfId="1668"/>
    <cellStyle name="Standard 3 7 28" xfId="1669"/>
    <cellStyle name="Standard 3 7 29" xfId="1670"/>
    <cellStyle name="Standard 3 7 3" xfId="1671"/>
    <cellStyle name="Standard 3 7 30" xfId="1672"/>
    <cellStyle name="Standard 3 7 31" xfId="1673"/>
    <cellStyle name="Standard 3 7 32" xfId="1674"/>
    <cellStyle name="Standard 3 7 33" xfId="1675"/>
    <cellStyle name="Standard 3 7 34" xfId="1676"/>
    <cellStyle name="Standard 3 7 35" xfId="1677"/>
    <cellStyle name="Standard 3 7 36" xfId="1678"/>
    <cellStyle name="Standard 3 7 37" xfId="1679"/>
    <cellStyle name="Standard 3 7 38" xfId="1680"/>
    <cellStyle name="Standard 3 7 39" xfId="1681"/>
    <cellStyle name="Standard 3 7 4" xfId="1682"/>
    <cellStyle name="Standard 3 7 40" xfId="1683"/>
    <cellStyle name="Standard 3 7 41" xfId="1684"/>
    <cellStyle name="Standard 3 7 42" xfId="1685"/>
    <cellStyle name="Standard 3 7 43" xfId="1686"/>
    <cellStyle name="Standard 3 7 44" xfId="1687"/>
    <cellStyle name="Standard 3 7 45" xfId="1688"/>
    <cellStyle name="Standard 3 7 46" xfId="1689"/>
    <cellStyle name="Standard 3 7 47" xfId="1690"/>
    <cellStyle name="Standard 3 7 48" xfId="1691"/>
    <cellStyle name="Standard 3 7 49" xfId="1692"/>
    <cellStyle name="Standard 3 7 5" xfId="1693"/>
    <cellStyle name="Standard 3 7 50" xfId="1694"/>
    <cellStyle name="Standard 3 7 51" xfId="1695"/>
    <cellStyle name="Standard 3 7 52" xfId="1696"/>
    <cellStyle name="Standard 3 7 53" xfId="1697"/>
    <cellStyle name="Standard 3 7 54" xfId="1698"/>
    <cellStyle name="Standard 3 7 55" xfId="1699"/>
    <cellStyle name="Standard 3 7 56" xfId="1700"/>
    <cellStyle name="Standard 3 7 57" xfId="1701"/>
    <cellStyle name="Standard 3 7 6" xfId="1702"/>
    <cellStyle name="Standard 3 7 7" xfId="1703"/>
    <cellStyle name="Standard 3 7 8" xfId="1704"/>
    <cellStyle name="Standard 3 7 9" xfId="1705"/>
    <cellStyle name="Standard 3 8" xfId="1706"/>
    <cellStyle name="Standard 3 8 10" xfId="1707"/>
    <cellStyle name="Standard 3 8 11" xfId="1708"/>
    <cellStyle name="Standard 3 8 12" xfId="1709"/>
    <cellStyle name="Standard 3 8 13" xfId="1710"/>
    <cellStyle name="Standard 3 8 14" xfId="1711"/>
    <cellStyle name="Standard 3 8 15" xfId="1712"/>
    <cellStyle name="Standard 3 8 16" xfId="1713"/>
    <cellStyle name="Standard 3 8 17" xfId="1714"/>
    <cellStyle name="Standard 3 8 18" xfId="1715"/>
    <cellStyle name="Standard 3 8 19" xfId="1716"/>
    <cellStyle name="Standard 3 8 2" xfId="1717"/>
    <cellStyle name="Standard 3 8 20" xfId="1718"/>
    <cellStyle name="Standard 3 8 21" xfId="1719"/>
    <cellStyle name="Standard 3 8 22" xfId="1720"/>
    <cellStyle name="Standard 3 8 23" xfId="1721"/>
    <cellStyle name="Standard 3 8 24" xfId="1722"/>
    <cellStyle name="Standard 3 8 25" xfId="1723"/>
    <cellStyle name="Standard 3 8 26" xfId="1724"/>
    <cellStyle name="Standard 3 8 27" xfId="1725"/>
    <cellStyle name="Standard 3 8 28" xfId="1726"/>
    <cellStyle name="Standard 3 8 29" xfId="1727"/>
    <cellStyle name="Standard 3 8 3" xfId="1728"/>
    <cellStyle name="Standard 3 8 30" xfId="1729"/>
    <cellStyle name="Standard 3 8 31" xfId="1730"/>
    <cellStyle name="Standard 3 8 32" xfId="1731"/>
    <cellStyle name="Standard 3 8 33" xfId="1732"/>
    <cellStyle name="Standard 3 8 34" xfId="1733"/>
    <cellStyle name="Standard 3 8 35" xfId="1734"/>
    <cellStyle name="Standard 3 8 36" xfId="1735"/>
    <cellStyle name="Standard 3 8 37" xfId="1736"/>
    <cellStyle name="Standard 3 8 38" xfId="1737"/>
    <cellStyle name="Standard 3 8 39" xfId="1738"/>
    <cellStyle name="Standard 3 8 4" xfId="1739"/>
    <cellStyle name="Standard 3 8 40" xfId="1740"/>
    <cellStyle name="Standard 3 8 41" xfId="1741"/>
    <cellStyle name="Standard 3 8 42" xfId="1742"/>
    <cellStyle name="Standard 3 8 43" xfId="1743"/>
    <cellStyle name="Standard 3 8 44" xfId="1744"/>
    <cellStyle name="Standard 3 8 45" xfId="1745"/>
    <cellStyle name="Standard 3 8 46" xfId="1746"/>
    <cellStyle name="Standard 3 8 47" xfId="1747"/>
    <cellStyle name="Standard 3 8 48" xfId="1748"/>
    <cellStyle name="Standard 3 8 49" xfId="1749"/>
    <cellStyle name="Standard 3 8 5" xfId="1750"/>
    <cellStyle name="Standard 3 8 50" xfId="1751"/>
    <cellStyle name="Standard 3 8 51" xfId="1752"/>
    <cellStyle name="Standard 3 8 52" xfId="1753"/>
    <cellStyle name="Standard 3 8 53" xfId="1754"/>
    <cellStyle name="Standard 3 8 54" xfId="1755"/>
    <cellStyle name="Standard 3 8 55" xfId="1756"/>
    <cellStyle name="Standard 3 8 56" xfId="1757"/>
    <cellStyle name="Standard 3 8 57" xfId="1758"/>
    <cellStyle name="Standard 3 8 6" xfId="1759"/>
    <cellStyle name="Standard 3 8 7" xfId="1760"/>
    <cellStyle name="Standard 3 8 8" xfId="1761"/>
    <cellStyle name="Standard 3 8 9" xfId="1762"/>
    <cellStyle name="Standard 3 9" xfId="1763"/>
    <cellStyle name="Standard 30" xfId="1764"/>
    <cellStyle name="Standard 31" xfId="1765"/>
    <cellStyle name="Standard 32" xfId="1766"/>
    <cellStyle name="Standard 34" xfId="1767"/>
    <cellStyle name="Standard 35" xfId="1768"/>
    <cellStyle name="Standard 36" xfId="1769"/>
    <cellStyle name="Standard 37" xfId="1770"/>
    <cellStyle name="Standard 38" xfId="1771"/>
    <cellStyle name="Standard 4" xfId="1772"/>
    <cellStyle name="Standard 4 2" xfId="1773"/>
    <cellStyle name="Standard 40" xfId="1774"/>
    <cellStyle name="Standard 41" xfId="1775"/>
    <cellStyle name="Standard 42" xfId="1776"/>
    <cellStyle name="Standard 43" xfId="1777"/>
    <cellStyle name="Standard 44" xfId="1778"/>
    <cellStyle name="Standard 45" xfId="1779"/>
    <cellStyle name="Standard 46" xfId="1780"/>
    <cellStyle name="Standard 47" xfId="1781"/>
    <cellStyle name="Standard 48" xfId="1782"/>
    <cellStyle name="Standard 49" xfId="1783"/>
    <cellStyle name="Standard 5" xfId="1784"/>
    <cellStyle name="Standard 5 2" xfId="1785"/>
    <cellStyle name="Standard 50" xfId="1786"/>
    <cellStyle name="Standard 53" xfId="1787"/>
    <cellStyle name="Standard 54" xfId="1788"/>
    <cellStyle name="Standard 56" xfId="1789"/>
    <cellStyle name="Standard 57" xfId="1790"/>
    <cellStyle name="Standard 58" xfId="1791"/>
    <cellStyle name="Standard 59" xfId="1792"/>
    <cellStyle name="Standard 6 2" xfId="1793"/>
    <cellStyle name="Standard 60" xfId="1794"/>
    <cellStyle name="Standard 61" xfId="1795"/>
    <cellStyle name="Standard 62" xfId="1796"/>
    <cellStyle name="Standard 63" xfId="1797"/>
    <cellStyle name="Standard 64" xfId="1798"/>
    <cellStyle name="Standard 65" xfId="1799"/>
    <cellStyle name="Standard 66" xfId="1800"/>
    <cellStyle name="Standard 67" xfId="1801"/>
    <cellStyle name="Standard 68" xfId="1802"/>
    <cellStyle name="Standard 69" xfId="1803"/>
    <cellStyle name="Standard 7" xfId="1804"/>
    <cellStyle name="Standard 7 2" xfId="1805"/>
    <cellStyle name="Standard 70" xfId="1806"/>
    <cellStyle name="Standard 71" xfId="1807"/>
    <cellStyle name="Standard 72" xfId="1808"/>
    <cellStyle name="Standard 73" xfId="1809"/>
    <cellStyle name="Standard 74" xfId="1810"/>
    <cellStyle name="Standard 75" xfId="1811"/>
    <cellStyle name="Standard 76" xfId="1812"/>
    <cellStyle name="Standard 77" xfId="1813"/>
    <cellStyle name="Standard 8" xfId="1814"/>
    <cellStyle name="Standard 8 2" xfId="1815"/>
    <cellStyle name="Standard 9" xfId="1816"/>
    <cellStyle name="Standard 9 2" xfId="1817"/>
    <cellStyle name="Überschrift" xfId="1818"/>
    <cellStyle name="Überschrift 1" xfId="1819"/>
    <cellStyle name="Überschrift 2" xfId="1820"/>
    <cellStyle name="Überschrift 3" xfId="1821"/>
    <cellStyle name="Überschrift 4" xfId="1822"/>
    <cellStyle name="Verknüpfte Zelle" xfId="1823"/>
    <cellStyle name="Currency" xfId="1824"/>
    <cellStyle name="Currency [0]" xfId="1825"/>
    <cellStyle name="Warnender Text" xfId="1826"/>
    <cellStyle name="Warnender Text 2" xfId="1827"/>
    <cellStyle name="Warnender Text 3" xfId="1828"/>
    <cellStyle name="Warnender Text 4" xfId="1829"/>
    <cellStyle name="Warnender Text 5" xfId="1830"/>
    <cellStyle name="Zelle überprüfen" xfId="1831"/>
  </cellStyles>
  <dxfs count="2">
    <dxf>
      <font>
        <strike val="0"/>
        <color auto="1"/>
      </font>
    </dxf>
    <dxf>
      <font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9</xdr:row>
      <xdr:rowOff>66675</xdr:rowOff>
    </xdr:from>
    <xdr:to>
      <xdr:col>0</xdr:col>
      <xdr:colOff>2600325</xdr:colOff>
      <xdr:row>12</xdr:row>
      <xdr:rowOff>104775</xdr:rowOff>
    </xdr:to>
    <xdr:pic>
      <xdr:nvPicPr>
        <xdr:cNvPr id="1" name="Picture 1" descr="VX logo+claim RGB ZW d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81175"/>
          <a:ext cx="2238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6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00390625" defaultRowHeight="16.5"/>
  <cols>
    <col min="1" max="1" width="54.875" style="47" customWidth="1"/>
    <col min="2" max="2" width="20.625" style="47" customWidth="1"/>
    <col min="3" max="3" width="42.875" style="47" customWidth="1"/>
    <col min="4" max="4" width="24.125" style="47" customWidth="1"/>
    <col min="5" max="5" width="18.875" style="52" customWidth="1"/>
    <col min="6" max="6" width="15.50390625" style="51" bestFit="1" customWidth="1"/>
    <col min="7" max="7" width="14.875" style="51" customWidth="1"/>
    <col min="8" max="8" width="19.375" style="48" bestFit="1" customWidth="1"/>
    <col min="9" max="9" width="18.375" style="53" bestFit="1" customWidth="1"/>
    <col min="10" max="10" width="42.875" style="47" bestFit="1" customWidth="1"/>
    <col min="11" max="11" width="12.75390625" style="47" customWidth="1"/>
    <col min="12" max="16384" width="9.00390625" style="47" customWidth="1"/>
  </cols>
  <sheetData>
    <row r="1" spans="1:10" s="8" customFormat="1" ht="19.5">
      <c r="A1" s="1" t="s">
        <v>0</v>
      </c>
      <c r="B1" s="2"/>
      <c r="C1" s="2"/>
      <c r="D1" s="2"/>
      <c r="E1" s="3"/>
      <c r="F1" s="4"/>
      <c r="G1" s="4"/>
      <c r="H1" s="5"/>
      <c r="I1" s="6"/>
      <c r="J1" s="7"/>
    </row>
    <row r="2" spans="1:10" s="8" customFormat="1" ht="19.5">
      <c r="A2" s="1"/>
      <c r="B2" s="9"/>
      <c r="C2" s="9"/>
      <c r="D2" s="27"/>
      <c r="E2" s="10"/>
      <c r="F2" s="4"/>
      <c r="G2" s="4"/>
      <c r="H2" s="5"/>
      <c r="I2" s="6"/>
      <c r="J2" s="7"/>
    </row>
    <row r="3" spans="1:9" s="8" customFormat="1" ht="16.5">
      <c r="A3" s="11" t="s">
        <v>16</v>
      </c>
      <c r="B3" s="9"/>
      <c r="C3" s="9"/>
      <c r="D3" s="41" t="str">
        <f>"Gas - "&amp;I4&amp;" Versorger mit Preisänderungen"</f>
        <v>Gas - 235 Versorger mit Preisänderungen</v>
      </c>
      <c r="E3" s="46"/>
      <c r="F3" s="22">
        <v>40422</v>
      </c>
      <c r="G3" s="22">
        <v>40452</v>
      </c>
      <c r="H3" s="22">
        <v>40483</v>
      </c>
      <c r="I3" s="22" t="s">
        <v>382</v>
      </c>
    </row>
    <row r="4" spans="1:9" s="8" customFormat="1" ht="12.75">
      <c r="A4" s="11" t="s">
        <v>1</v>
      </c>
      <c r="B4" s="9"/>
      <c r="C4" s="9"/>
      <c r="D4" s="25" t="s">
        <v>25</v>
      </c>
      <c r="E4" s="25"/>
      <c r="F4" s="24">
        <v>40</v>
      </c>
      <c r="G4" s="24">
        <v>164</v>
      </c>
      <c r="H4" s="24">
        <v>31</v>
      </c>
      <c r="I4" s="57">
        <f>SUM(F4:H4)</f>
        <v>235</v>
      </c>
    </row>
    <row r="5" spans="1:9" s="8" customFormat="1" ht="12.75">
      <c r="A5" s="11" t="s">
        <v>2</v>
      </c>
      <c r="B5" s="9"/>
      <c r="C5" s="9"/>
      <c r="D5" s="33"/>
      <c r="E5" s="33"/>
      <c r="F5" s="34"/>
      <c r="G5" s="34"/>
      <c r="H5" s="34"/>
      <c r="I5" s="58"/>
    </row>
    <row r="6" spans="2:9" s="8" customFormat="1" ht="12.75">
      <c r="B6" s="9"/>
      <c r="C6" s="9"/>
      <c r="D6" s="35" t="s">
        <v>26</v>
      </c>
      <c r="E6" s="35"/>
      <c r="F6" s="36">
        <v>8</v>
      </c>
      <c r="G6" s="36">
        <v>90</v>
      </c>
      <c r="H6" s="36">
        <v>7</v>
      </c>
      <c r="I6" s="57">
        <f>SUM(F6:H6)</f>
        <v>105</v>
      </c>
    </row>
    <row r="7" spans="1:9" s="8" customFormat="1" ht="12.75">
      <c r="A7" s="11" t="s">
        <v>3</v>
      </c>
      <c r="B7" s="9"/>
      <c r="C7" s="9"/>
      <c r="D7" s="37" t="s">
        <v>27</v>
      </c>
      <c r="E7" s="45"/>
      <c r="F7" s="38">
        <v>-0.1022</v>
      </c>
      <c r="G7" s="38">
        <v>-0.068</v>
      </c>
      <c r="H7" s="38">
        <v>-0.0612</v>
      </c>
      <c r="I7" s="59">
        <f>I9/I6</f>
        <v>-0.07015238095238095</v>
      </c>
    </row>
    <row r="8" spans="1:9" s="8" customFormat="1" ht="14.25">
      <c r="A8" s="68" t="s">
        <v>5</v>
      </c>
      <c r="B8" s="66" t="s">
        <v>4</v>
      </c>
      <c r="C8" s="12"/>
      <c r="D8" s="39" t="s">
        <v>383</v>
      </c>
      <c r="E8" s="44"/>
      <c r="F8" s="54">
        <v>2</v>
      </c>
      <c r="G8" s="55">
        <v>4.8</v>
      </c>
      <c r="H8" s="55">
        <v>0.3</v>
      </c>
      <c r="I8" s="60">
        <f>SUM(F8:H8)</f>
        <v>7.1</v>
      </c>
    </row>
    <row r="9" spans="2:9" s="8" customFormat="1" ht="14.25">
      <c r="B9" s="67">
        <v>40450</v>
      </c>
      <c r="C9" s="12"/>
      <c r="D9" s="28"/>
      <c r="E9" s="43"/>
      <c r="F9" s="62">
        <f>F6*F7</f>
        <v>-0.8176</v>
      </c>
      <c r="G9" s="62">
        <f>G6*G7</f>
        <v>-6.12</v>
      </c>
      <c r="H9" s="62">
        <f>H6*H7</f>
        <v>-0.4284</v>
      </c>
      <c r="I9" s="63">
        <f>SUM(F9:H9)</f>
        <v>-7.366</v>
      </c>
    </row>
    <row r="10" spans="3:9" s="8" customFormat="1" ht="12.75">
      <c r="C10" s="16"/>
      <c r="D10" s="29" t="s">
        <v>28</v>
      </c>
      <c r="E10" s="29"/>
      <c r="F10" s="30">
        <v>32</v>
      </c>
      <c r="G10" s="30">
        <v>74</v>
      </c>
      <c r="H10" s="30">
        <v>24</v>
      </c>
      <c r="I10" s="64">
        <f>SUM(F10:H10)</f>
        <v>130</v>
      </c>
    </row>
    <row r="11" spans="1:9" s="8" customFormat="1" ht="16.5">
      <c r="A11" s="14"/>
      <c r="B11" s="15"/>
      <c r="C11" s="16"/>
      <c r="D11" s="31" t="s">
        <v>29</v>
      </c>
      <c r="E11" s="42"/>
      <c r="F11" s="40">
        <v>0.0826</v>
      </c>
      <c r="G11" s="40">
        <v>0.0901</v>
      </c>
      <c r="H11" s="40">
        <v>0.0787</v>
      </c>
      <c r="I11" s="65">
        <f>I13/I10</f>
        <v>0.08614923076923077</v>
      </c>
    </row>
    <row r="12" spans="1:9" s="8" customFormat="1" ht="16.5">
      <c r="A12" s="14"/>
      <c r="B12" s="15"/>
      <c r="C12" s="16"/>
      <c r="D12" s="32" t="s">
        <v>384</v>
      </c>
      <c r="E12" s="29"/>
      <c r="F12" s="56">
        <v>3.6</v>
      </c>
      <c r="G12" s="56">
        <v>4.4</v>
      </c>
      <c r="H12" s="56">
        <v>0.8</v>
      </c>
      <c r="I12" s="61">
        <f>SUM(F12:H12)</f>
        <v>8.8</v>
      </c>
    </row>
    <row r="13" spans="1:10" s="8" customFormat="1" ht="15">
      <c r="A13" s="17"/>
      <c r="C13" s="18"/>
      <c r="D13" s="18"/>
      <c r="E13" s="13"/>
      <c r="F13" s="62">
        <f>F10*F11</f>
        <v>2.6432</v>
      </c>
      <c r="G13" s="62">
        <f>G10*G11</f>
        <v>6.6674</v>
      </c>
      <c r="H13" s="62">
        <f>H10*H11</f>
        <v>1.8888000000000003</v>
      </c>
      <c r="I13" s="63">
        <f>SUM(F13:H13)</f>
        <v>11.1994</v>
      </c>
      <c r="J13" s="63">
        <f>SUM(F13:I13)</f>
        <v>22.3988</v>
      </c>
    </row>
    <row r="14" spans="1:10" s="8" customFormat="1" ht="11.25">
      <c r="A14" s="19"/>
      <c r="E14" s="13"/>
      <c r="F14" s="20"/>
      <c r="G14" s="20"/>
      <c r="H14" s="5"/>
      <c r="I14" s="6"/>
      <c r="J14" s="7"/>
    </row>
    <row r="15" spans="1:10" s="21" customFormat="1" ht="25.5">
      <c r="A15" s="22" t="s">
        <v>6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11</v>
      </c>
      <c r="G15" s="22" t="s">
        <v>12</v>
      </c>
      <c r="H15" s="23" t="s">
        <v>13</v>
      </c>
      <c r="I15" s="22" t="s">
        <v>14</v>
      </c>
      <c r="J15" s="22" t="s">
        <v>15</v>
      </c>
    </row>
    <row r="16" spans="1:10" s="26" customFormat="1" ht="16.5">
      <c r="A16" s="47" t="s">
        <v>157</v>
      </c>
      <c r="B16" s="47" t="s">
        <v>23</v>
      </c>
      <c r="C16" s="47" t="s">
        <v>162</v>
      </c>
      <c r="D16" s="47" t="s">
        <v>18</v>
      </c>
      <c r="E16" s="50">
        <v>40422</v>
      </c>
      <c r="F16" s="49">
        <v>1320.9</v>
      </c>
      <c r="G16" s="49">
        <v>1401.82</v>
      </c>
      <c r="H16" s="48">
        <v>0.0605422346468355</v>
      </c>
      <c r="I16" s="49">
        <v>79.73</v>
      </c>
      <c r="J16" s="47" t="s">
        <v>375</v>
      </c>
    </row>
    <row r="17" spans="1:10" s="26" customFormat="1" ht="16.5">
      <c r="A17" s="47" t="s">
        <v>157</v>
      </c>
      <c r="B17" s="47" t="s">
        <v>158</v>
      </c>
      <c r="C17" s="47" t="s">
        <v>159</v>
      </c>
      <c r="D17" s="47" t="s">
        <v>18</v>
      </c>
      <c r="E17" s="50">
        <v>40422</v>
      </c>
      <c r="F17" s="49">
        <v>1100.75</v>
      </c>
      <c r="G17" s="49">
        <v>1180.48</v>
      </c>
      <c r="H17" s="48">
        <v>0.0727112765292421</v>
      </c>
      <c r="I17" s="49">
        <v>79.73</v>
      </c>
      <c r="J17" s="47" t="s">
        <v>375</v>
      </c>
    </row>
    <row r="18" spans="1:10" s="26" customFormat="1" ht="16.5">
      <c r="A18" s="47" t="s">
        <v>157</v>
      </c>
      <c r="B18" s="47" t="s">
        <v>160</v>
      </c>
      <c r="C18" s="47" t="s">
        <v>161</v>
      </c>
      <c r="D18" s="47" t="s">
        <v>18</v>
      </c>
      <c r="E18" s="50">
        <v>40422</v>
      </c>
      <c r="F18" s="49">
        <v>1100.75</v>
      </c>
      <c r="G18" s="49">
        <v>1180.48</v>
      </c>
      <c r="H18" s="48">
        <v>0.0727112765292421</v>
      </c>
      <c r="I18" s="49">
        <v>79.73</v>
      </c>
      <c r="J18" s="47" t="s">
        <v>375</v>
      </c>
    </row>
    <row r="19" spans="1:10" s="26" customFormat="1" ht="16.5">
      <c r="A19" s="47" t="s">
        <v>67</v>
      </c>
      <c r="B19" s="47" t="s">
        <v>33</v>
      </c>
      <c r="C19" s="47" t="s">
        <v>22</v>
      </c>
      <c r="D19" s="47" t="s">
        <v>108</v>
      </c>
      <c r="E19" s="50">
        <v>40422</v>
      </c>
      <c r="F19" s="49">
        <v>1442.28</v>
      </c>
      <c r="G19" s="49">
        <v>1542.24</v>
      </c>
      <c r="H19" s="48">
        <v>0.0693069306930693</v>
      </c>
      <c r="I19" s="49">
        <v>99.96</v>
      </c>
      <c r="J19" s="47"/>
    </row>
    <row r="20" spans="1:10" s="26" customFormat="1" ht="16.5">
      <c r="A20" s="47" t="s">
        <v>67</v>
      </c>
      <c r="B20" s="47" t="s">
        <v>33</v>
      </c>
      <c r="C20" s="47" t="s">
        <v>68</v>
      </c>
      <c r="D20" s="47" t="s">
        <v>18</v>
      </c>
      <c r="E20" s="50">
        <v>40422</v>
      </c>
      <c r="F20" s="49">
        <v>1299.48</v>
      </c>
      <c r="G20" s="49">
        <v>1399.44</v>
      </c>
      <c r="H20" s="48">
        <v>0.0769230769230769</v>
      </c>
      <c r="I20" s="49">
        <v>99.96</v>
      </c>
      <c r="J20" s="47"/>
    </row>
    <row r="21" spans="1:10" s="26" customFormat="1" ht="16.5">
      <c r="A21" s="47" t="s">
        <v>163</v>
      </c>
      <c r="B21" s="47" t="s">
        <v>35</v>
      </c>
      <c r="C21" s="47" t="s">
        <v>22</v>
      </c>
      <c r="D21" s="47" t="s">
        <v>108</v>
      </c>
      <c r="E21" s="50">
        <v>40422</v>
      </c>
      <c r="F21" s="49">
        <v>1226.89</v>
      </c>
      <c r="G21" s="49">
        <v>1298.29</v>
      </c>
      <c r="H21" s="48">
        <v>0.058211735485874</v>
      </c>
      <c r="I21" s="49">
        <v>71.4</v>
      </c>
      <c r="J21" s="47"/>
    </row>
    <row r="22" spans="1:10" s="26" customFormat="1" ht="16.5">
      <c r="A22" s="47" t="s">
        <v>163</v>
      </c>
      <c r="B22" s="47" t="s">
        <v>35</v>
      </c>
      <c r="C22" s="47" t="s">
        <v>164</v>
      </c>
      <c r="D22" s="47" t="s">
        <v>18</v>
      </c>
      <c r="E22" s="50">
        <v>40422</v>
      </c>
      <c r="F22" s="49">
        <v>1103.13</v>
      </c>
      <c r="G22" s="49">
        <v>1174.53</v>
      </c>
      <c r="H22" s="48">
        <v>0.0647388864911524</v>
      </c>
      <c r="I22" s="49">
        <v>71.4</v>
      </c>
      <c r="J22" s="47"/>
    </row>
    <row r="23" spans="1:10" s="26" customFormat="1" ht="16.5">
      <c r="A23" s="47" t="s">
        <v>120</v>
      </c>
      <c r="B23" s="47" t="s">
        <v>35</v>
      </c>
      <c r="C23" s="47" t="s">
        <v>470</v>
      </c>
      <c r="D23" s="47" t="s">
        <v>18</v>
      </c>
      <c r="E23" s="50">
        <v>40422</v>
      </c>
      <c r="F23" s="49">
        <v>1207.85</v>
      </c>
      <c r="G23" s="49">
        <v>1251.88</v>
      </c>
      <c r="H23" s="48">
        <v>0.0364618234853559</v>
      </c>
      <c r="I23" s="49">
        <v>44.03</v>
      </c>
      <c r="J23" s="47"/>
    </row>
    <row r="24" spans="1:10" s="26" customFormat="1" ht="16.5">
      <c r="A24" s="47" t="s">
        <v>431</v>
      </c>
      <c r="B24" s="47" t="s">
        <v>41</v>
      </c>
      <c r="C24" s="47" t="s">
        <v>69</v>
      </c>
      <c r="D24" s="47" t="s">
        <v>108</v>
      </c>
      <c r="E24" s="50">
        <v>40422</v>
      </c>
      <c r="F24" s="49">
        <v>1288.77</v>
      </c>
      <c r="G24" s="49">
        <v>1406.58</v>
      </c>
      <c r="H24" s="48">
        <v>0.0916998378298689</v>
      </c>
      <c r="I24" s="49">
        <v>117.81</v>
      </c>
      <c r="J24" s="47"/>
    </row>
    <row r="25" spans="1:10" s="26" customFormat="1" ht="16.5">
      <c r="A25" s="47" t="s">
        <v>431</v>
      </c>
      <c r="B25" s="47" t="s">
        <v>41</v>
      </c>
      <c r="C25" s="47" t="s">
        <v>102</v>
      </c>
      <c r="D25" s="47" t="s">
        <v>18</v>
      </c>
      <c r="E25" s="50">
        <v>40422</v>
      </c>
      <c r="F25" s="49">
        <v>1195.95</v>
      </c>
      <c r="G25" s="49">
        <v>1207.85</v>
      </c>
      <c r="H25" s="48">
        <v>0.00995024875621894</v>
      </c>
      <c r="I25" s="49">
        <v>11.9</v>
      </c>
      <c r="J25" s="47" t="s">
        <v>152</v>
      </c>
    </row>
    <row r="26" spans="1:10" s="26" customFormat="1" ht="16.5">
      <c r="A26" s="47" t="s">
        <v>70</v>
      </c>
      <c r="B26" s="47" t="s">
        <v>34</v>
      </c>
      <c r="C26" s="47" t="s">
        <v>22</v>
      </c>
      <c r="D26" s="47" t="s">
        <v>108</v>
      </c>
      <c r="E26" s="50">
        <v>40422</v>
      </c>
      <c r="F26" s="49">
        <v>1323.28</v>
      </c>
      <c r="G26" s="49">
        <v>1370.88</v>
      </c>
      <c r="H26" s="48">
        <v>0.0359841669665347</v>
      </c>
      <c r="I26" s="49">
        <v>47.6</v>
      </c>
      <c r="J26" s="47"/>
    </row>
    <row r="27" spans="1:10" s="26" customFormat="1" ht="16.5">
      <c r="A27" s="47" t="s">
        <v>70</v>
      </c>
      <c r="B27" s="47" t="s">
        <v>34</v>
      </c>
      <c r="C27" s="47" t="s">
        <v>71</v>
      </c>
      <c r="D27" s="47" t="s">
        <v>18</v>
      </c>
      <c r="E27" s="50">
        <v>40422</v>
      </c>
      <c r="F27" s="49">
        <v>1169.77</v>
      </c>
      <c r="G27" s="49">
        <v>1217.37</v>
      </c>
      <c r="H27" s="48">
        <v>0.0407000407000407</v>
      </c>
      <c r="I27" s="49">
        <v>47.6</v>
      </c>
      <c r="J27" s="47"/>
    </row>
    <row r="28" spans="1:10" s="26" customFormat="1" ht="16.5">
      <c r="A28" s="47" t="s">
        <v>43</v>
      </c>
      <c r="B28" s="47" t="s">
        <v>19</v>
      </c>
      <c r="C28" s="47" t="s">
        <v>45</v>
      </c>
      <c r="D28" s="47" t="s">
        <v>18</v>
      </c>
      <c r="E28" s="50">
        <v>40422</v>
      </c>
      <c r="F28" s="49">
        <v>1099.56</v>
      </c>
      <c r="G28" s="49">
        <v>1232.84</v>
      </c>
      <c r="H28" s="48">
        <v>0.121812804368256</v>
      </c>
      <c r="I28" s="49">
        <v>134.47</v>
      </c>
      <c r="J28" s="47"/>
    </row>
    <row r="29" spans="1:10" s="26" customFormat="1" ht="16.5">
      <c r="A29" s="47" t="s">
        <v>43</v>
      </c>
      <c r="B29" s="47" t="s">
        <v>19</v>
      </c>
      <c r="C29" s="47" t="s">
        <v>44</v>
      </c>
      <c r="D29" s="47" t="s">
        <v>108</v>
      </c>
      <c r="E29" s="50">
        <v>40422</v>
      </c>
      <c r="F29" s="49">
        <v>1536.29</v>
      </c>
      <c r="G29" s="49">
        <v>1666</v>
      </c>
      <c r="H29" s="48">
        <v>0.0846354166666666</v>
      </c>
      <c r="I29" s="49">
        <v>129.71</v>
      </c>
      <c r="J29" s="47"/>
    </row>
    <row r="30" spans="1:10" s="26" customFormat="1" ht="16.5">
      <c r="A30" s="47" t="s">
        <v>72</v>
      </c>
      <c r="B30" s="47" t="s">
        <v>19</v>
      </c>
      <c r="C30" s="47" t="s">
        <v>22</v>
      </c>
      <c r="D30" s="47" t="s">
        <v>108</v>
      </c>
      <c r="E30" s="50">
        <v>40422</v>
      </c>
      <c r="F30" s="49">
        <v>1186.43</v>
      </c>
      <c r="G30" s="49">
        <v>1316.14</v>
      </c>
      <c r="H30" s="48">
        <v>0.10955948658739</v>
      </c>
      <c r="I30" s="49">
        <v>129.71</v>
      </c>
      <c r="J30" s="47"/>
    </row>
    <row r="31" spans="1:10" s="26" customFormat="1" ht="16.5">
      <c r="A31" s="47" t="s">
        <v>72</v>
      </c>
      <c r="B31" s="47" t="s">
        <v>19</v>
      </c>
      <c r="C31" s="47" t="s">
        <v>73</v>
      </c>
      <c r="D31" s="47" t="s">
        <v>18</v>
      </c>
      <c r="E31" s="50">
        <v>40422</v>
      </c>
      <c r="F31" s="49">
        <v>1169.77</v>
      </c>
      <c r="G31" s="49">
        <v>1300.67</v>
      </c>
      <c r="H31" s="48">
        <v>0.112894811115007</v>
      </c>
      <c r="I31" s="49">
        <v>132.09</v>
      </c>
      <c r="J31" s="47"/>
    </row>
    <row r="32" spans="1:10" s="26" customFormat="1" ht="16.5">
      <c r="A32" s="47" t="s">
        <v>432</v>
      </c>
      <c r="B32" s="47" t="s">
        <v>19</v>
      </c>
      <c r="C32" s="47" t="s">
        <v>433</v>
      </c>
      <c r="D32" s="47" t="s">
        <v>18</v>
      </c>
      <c r="E32" s="50">
        <v>40422</v>
      </c>
      <c r="F32" s="49">
        <v>1065.05</v>
      </c>
      <c r="G32" s="49">
        <v>1067.43</v>
      </c>
      <c r="H32" s="48">
        <v>0.00205614160557843</v>
      </c>
      <c r="I32" s="49">
        <v>2.38</v>
      </c>
      <c r="J32" s="47"/>
    </row>
    <row r="33" spans="1:10" s="26" customFormat="1" ht="16.5">
      <c r="A33" s="47" t="s">
        <v>289</v>
      </c>
      <c r="B33" s="47" t="s">
        <v>19</v>
      </c>
      <c r="C33" s="47" t="s">
        <v>304</v>
      </c>
      <c r="D33" s="47" t="s">
        <v>18</v>
      </c>
      <c r="E33" s="50">
        <v>40422</v>
      </c>
      <c r="F33" s="49">
        <v>1190</v>
      </c>
      <c r="G33" s="49">
        <v>1275.68</v>
      </c>
      <c r="H33" s="48">
        <v>0.0720060509286495</v>
      </c>
      <c r="I33" s="49">
        <v>85.68</v>
      </c>
      <c r="J33" s="47"/>
    </row>
    <row r="34" spans="1:10" s="26" customFormat="1" ht="16.5">
      <c r="A34" s="47" t="s">
        <v>109</v>
      </c>
      <c r="B34" s="47" t="s">
        <v>110</v>
      </c>
      <c r="C34" s="47" t="s">
        <v>111</v>
      </c>
      <c r="D34" s="47" t="s">
        <v>18</v>
      </c>
      <c r="E34" s="50">
        <v>40422</v>
      </c>
      <c r="F34" s="49">
        <v>1126.93</v>
      </c>
      <c r="G34" s="49">
        <v>1051.96</v>
      </c>
      <c r="H34" s="48">
        <v>-0.0665440599755402</v>
      </c>
      <c r="I34" s="49">
        <v>-74.97</v>
      </c>
      <c r="J34" s="47"/>
    </row>
    <row r="35" spans="1:10" s="26" customFormat="1" ht="16.5">
      <c r="A35" s="47" t="s">
        <v>471</v>
      </c>
      <c r="B35" s="47" t="s">
        <v>33</v>
      </c>
      <c r="C35" s="47" t="s">
        <v>22</v>
      </c>
      <c r="D35" s="47" t="s">
        <v>108</v>
      </c>
      <c r="E35" s="50">
        <v>40422</v>
      </c>
      <c r="F35" s="49">
        <v>1353.03</v>
      </c>
      <c r="G35" s="49">
        <v>1235.22</v>
      </c>
      <c r="H35" s="48">
        <v>-0.0872164585897661</v>
      </c>
      <c r="I35" s="49">
        <v>-117.81</v>
      </c>
      <c r="J35" s="47"/>
    </row>
    <row r="36" spans="1:10" s="26" customFormat="1" ht="16.5">
      <c r="A36" s="47" t="s">
        <v>397</v>
      </c>
      <c r="B36" s="47" t="s">
        <v>19</v>
      </c>
      <c r="C36" s="47" t="s">
        <v>398</v>
      </c>
      <c r="D36" s="47" t="s">
        <v>18</v>
      </c>
      <c r="E36" s="50">
        <v>40422</v>
      </c>
      <c r="F36" s="49">
        <v>1099.56</v>
      </c>
      <c r="G36" s="49">
        <v>1228.08</v>
      </c>
      <c r="H36" s="48">
        <v>0.116779484959965</v>
      </c>
      <c r="I36" s="49">
        <v>128.52</v>
      </c>
      <c r="J36" s="47"/>
    </row>
    <row r="37" spans="1:10" s="26" customFormat="1" ht="16.5">
      <c r="A37" s="47" t="s">
        <v>385</v>
      </c>
      <c r="B37" s="47" t="s">
        <v>158</v>
      </c>
      <c r="C37" s="47" t="s">
        <v>386</v>
      </c>
      <c r="D37" s="47" t="s">
        <v>18</v>
      </c>
      <c r="E37" s="50">
        <v>40422</v>
      </c>
      <c r="F37" s="49">
        <v>1104.32</v>
      </c>
      <c r="G37" s="49">
        <v>1054.34</v>
      </c>
      <c r="H37" s="48">
        <v>-0.0452570601013757</v>
      </c>
      <c r="I37" s="49">
        <v>-49.98</v>
      </c>
      <c r="J37" s="47"/>
    </row>
    <row r="38" spans="1:10" s="26" customFormat="1" ht="16.5">
      <c r="A38" s="47" t="s">
        <v>472</v>
      </c>
      <c r="B38" s="47" t="s">
        <v>24</v>
      </c>
      <c r="C38" s="47" t="s">
        <v>22</v>
      </c>
      <c r="D38" s="47" t="s">
        <v>108</v>
      </c>
      <c r="E38" s="50">
        <v>40422</v>
      </c>
      <c r="F38" s="49">
        <v>1518.44</v>
      </c>
      <c r="G38" s="49">
        <v>1637.44</v>
      </c>
      <c r="H38" s="48">
        <v>0.0784006272050176</v>
      </c>
      <c r="I38" s="49">
        <v>119</v>
      </c>
      <c r="J38" s="47"/>
    </row>
    <row r="39" spans="1:10" s="26" customFormat="1" ht="16.5">
      <c r="A39" s="47" t="s">
        <v>165</v>
      </c>
      <c r="B39" s="47" t="s">
        <v>41</v>
      </c>
      <c r="C39" s="47" t="s">
        <v>388</v>
      </c>
      <c r="D39" s="47" t="s">
        <v>18</v>
      </c>
      <c r="E39" s="50">
        <v>40422</v>
      </c>
      <c r="F39" s="49">
        <v>1223.32</v>
      </c>
      <c r="G39" s="49">
        <v>1330.42</v>
      </c>
      <c r="H39" s="48">
        <v>0.0875827170105099</v>
      </c>
      <c r="I39" s="49">
        <v>107.1</v>
      </c>
      <c r="J39" s="47"/>
    </row>
    <row r="40" spans="1:10" s="26" customFormat="1" ht="16.5">
      <c r="A40" s="47" t="s">
        <v>165</v>
      </c>
      <c r="B40" s="47" t="s">
        <v>41</v>
      </c>
      <c r="C40" s="47" t="s">
        <v>22</v>
      </c>
      <c r="D40" s="47" t="s">
        <v>108</v>
      </c>
      <c r="E40" s="50">
        <v>40422</v>
      </c>
      <c r="F40" s="49">
        <v>1328.04</v>
      </c>
      <c r="G40" s="49">
        <v>1435.14</v>
      </c>
      <c r="H40" s="48">
        <v>0.0806422708863482</v>
      </c>
      <c r="I40" s="49">
        <v>107.1</v>
      </c>
      <c r="J40" s="47"/>
    </row>
    <row r="41" spans="1:10" s="26" customFormat="1" ht="16.5">
      <c r="A41" s="47" t="s">
        <v>60</v>
      </c>
      <c r="B41" s="47" t="s">
        <v>19</v>
      </c>
      <c r="C41" s="47" t="s">
        <v>61</v>
      </c>
      <c r="D41" s="47" t="s">
        <v>108</v>
      </c>
      <c r="E41" s="50">
        <v>40422</v>
      </c>
      <c r="F41" s="49">
        <v>1248.31</v>
      </c>
      <c r="G41" s="49">
        <v>1383.97</v>
      </c>
      <c r="H41" s="48">
        <v>0.108982218268946</v>
      </c>
      <c r="I41" s="49">
        <v>135.66</v>
      </c>
      <c r="J41" s="47"/>
    </row>
    <row r="42" spans="1:10" s="26" customFormat="1" ht="16.5">
      <c r="A42" s="47" t="s">
        <v>42</v>
      </c>
      <c r="B42" s="47" t="s">
        <v>34</v>
      </c>
      <c r="C42" s="47" t="s">
        <v>473</v>
      </c>
      <c r="D42" s="47" t="s">
        <v>18</v>
      </c>
      <c r="E42" s="50">
        <v>40422</v>
      </c>
      <c r="F42" s="49">
        <v>1128.12</v>
      </c>
      <c r="G42" s="49">
        <v>1211.42</v>
      </c>
      <c r="H42" s="48">
        <v>0.0738708315745041</v>
      </c>
      <c r="I42" s="49">
        <v>83.3</v>
      </c>
      <c r="J42" s="47"/>
    </row>
    <row r="43" spans="1:10" s="26" customFormat="1" ht="16.5">
      <c r="A43" s="47" t="s">
        <v>112</v>
      </c>
      <c r="B43" s="47" t="s">
        <v>17</v>
      </c>
      <c r="C43" s="47" t="s">
        <v>113</v>
      </c>
      <c r="D43" s="47" t="s">
        <v>18</v>
      </c>
      <c r="E43" s="50">
        <v>40422</v>
      </c>
      <c r="F43" s="49">
        <v>1062.67</v>
      </c>
      <c r="G43" s="49">
        <v>1059.1</v>
      </c>
      <c r="H43" s="48">
        <v>-0.00366886171213551</v>
      </c>
      <c r="I43" s="49">
        <v>-3.57</v>
      </c>
      <c r="J43" s="47"/>
    </row>
    <row r="44" spans="1:10" s="26" customFormat="1" ht="16.5">
      <c r="A44" s="47" t="s">
        <v>114</v>
      </c>
      <c r="B44" s="47" t="s">
        <v>35</v>
      </c>
      <c r="C44" s="47" t="s">
        <v>115</v>
      </c>
      <c r="D44" s="47" t="s">
        <v>18</v>
      </c>
      <c r="E44" s="50">
        <v>40422</v>
      </c>
      <c r="F44" s="49">
        <v>1197.14</v>
      </c>
      <c r="G44" s="49">
        <v>1329.23</v>
      </c>
      <c r="H44" s="48">
        <v>0.110275689223058</v>
      </c>
      <c r="I44" s="49">
        <v>132.09</v>
      </c>
      <c r="J44" s="47"/>
    </row>
    <row r="45" spans="1:10" s="26" customFormat="1" ht="16.5">
      <c r="A45" s="47" t="s">
        <v>114</v>
      </c>
      <c r="B45" s="47" t="s">
        <v>35</v>
      </c>
      <c r="C45" s="47" t="s">
        <v>22</v>
      </c>
      <c r="D45" s="47" t="s">
        <v>108</v>
      </c>
      <c r="E45" s="50">
        <v>40422</v>
      </c>
      <c r="F45" s="49">
        <v>2026.57</v>
      </c>
      <c r="G45" s="49">
        <v>2138.43</v>
      </c>
      <c r="H45" s="48">
        <v>0.0552540700542673</v>
      </c>
      <c r="I45" s="49">
        <v>111.86</v>
      </c>
      <c r="J45" s="47"/>
    </row>
    <row r="46" spans="1:10" s="26" customFormat="1" ht="16.5">
      <c r="A46" s="47" t="s">
        <v>116</v>
      </c>
      <c r="B46" s="47" t="s">
        <v>19</v>
      </c>
      <c r="C46" s="47" t="s">
        <v>22</v>
      </c>
      <c r="D46" s="47" t="s">
        <v>108</v>
      </c>
      <c r="E46" s="50">
        <v>40422</v>
      </c>
      <c r="F46" s="49">
        <v>1118.6</v>
      </c>
      <c r="G46" s="49">
        <v>1187.62</v>
      </c>
      <c r="H46" s="48">
        <v>0.0617021276595744</v>
      </c>
      <c r="I46" s="49">
        <v>69.02</v>
      </c>
      <c r="J46" s="47"/>
    </row>
    <row r="47" spans="1:10" s="26" customFormat="1" ht="16.5">
      <c r="A47" s="47" t="s">
        <v>58</v>
      </c>
      <c r="B47" s="47" t="s">
        <v>19</v>
      </c>
      <c r="C47" s="47" t="s">
        <v>22</v>
      </c>
      <c r="D47" s="47" t="s">
        <v>108</v>
      </c>
      <c r="E47" s="50">
        <v>40422</v>
      </c>
      <c r="F47" s="49">
        <v>1338.75</v>
      </c>
      <c r="G47" s="49">
        <v>1195.95</v>
      </c>
      <c r="H47" s="48">
        <v>-0.106708401508145</v>
      </c>
      <c r="I47" s="49">
        <v>-142.8</v>
      </c>
      <c r="J47" s="47"/>
    </row>
    <row r="48" spans="1:10" s="26" customFormat="1" ht="16.5">
      <c r="A48" s="47" t="s">
        <v>58</v>
      </c>
      <c r="B48" s="47" t="s">
        <v>19</v>
      </c>
      <c r="C48" s="47" t="s">
        <v>59</v>
      </c>
      <c r="D48" s="47" t="s">
        <v>18</v>
      </c>
      <c r="E48" s="50">
        <v>40422</v>
      </c>
      <c r="F48" s="49">
        <v>1273.3</v>
      </c>
      <c r="G48" s="49">
        <v>1095.99</v>
      </c>
      <c r="H48" s="48">
        <v>-0.139205023266244</v>
      </c>
      <c r="I48" s="49">
        <v>-177.31</v>
      </c>
      <c r="J48" s="47"/>
    </row>
    <row r="49" spans="1:10" s="26" customFormat="1" ht="16.5">
      <c r="A49" s="47" t="s">
        <v>74</v>
      </c>
      <c r="B49" s="47" t="s">
        <v>34</v>
      </c>
      <c r="C49" s="47" t="s">
        <v>22</v>
      </c>
      <c r="D49" s="47" t="s">
        <v>108</v>
      </c>
      <c r="E49" s="50">
        <v>40422</v>
      </c>
      <c r="F49" s="49">
        <v>1335.18</v>
      </c>
      <c r="G49" s="49">
        <v>1454.18</v>
      </c>
      <c r="H49" s="48">
        <v>0.0891424496345159</v>
      </c>
      <c r="I49" s="49">
        <v>119</v>
      </c>
      <c r="J49" s="47"/>
    </row>
    <row r="50" spans="1:10" s="26" customFormat="1" ht="16.5">
      <c r="A50" s="47" t="s">
        <v>74</v>
      </c>
      <c r="B50" s="47" t="s">
        <v>34</v>
      </c>
      <c r="C50" s="47" t="s">
        <v>75</v>
      </c>
      <c r="D50" s="47" t="s">
        <v>18</v>
      </c>
      <c r="E50" s="50">
        <v>40422</v>
      </c>
      <c r="F50" s="49">
        <v>1245.93</v>
      </c>
      <c r="G50" s="49">
        <v>1364.93</v>
      </c>
      <c r="H50" s="48">
        <v>0.0955146328417513</v>
      </c>
      <c r="I50" s="49">
        <v>119</v>
      </c>
      <c r="J50" s="47"/>
    </row>
    <row r="51" spans="1:10" s="26" customFormat="1" ht="16.5">
      <c r="A51" s="47" t="s">
        <v>46</v>
      </c>
      <c r="B51" s="47" t="s">
        <v>19</v>
      </c>
      <c r="C51" s="47" t="s">
        <v>47</v>
      </c>
      <c r="D51" s="47" t="s">
        <v>18</v>
      </c>
      <c r="E51" s="50">
        <v>40422</v>
      </c>
      <c r="F51" s="49">
        <v>1118.6</v>
      </c>
      <c r="G51" s="49">
        <v>1173.34</v>
      </c>
      <c r="H51" s="48">
        <v>0.048936170212766</v>
      </c>
      <c r="I51" s="49">
        <v>54.74</v>
      </c>
      <c r="J51" s="47"/>
    </row>
    <row r="52" spans="1:10" s="26" customFormat="1" ht="16.5">
      <c r="A52" s="47" t="s">
        <v>46</v>
      </c>
      <c r="B52" s="47" t="s">
        <v>19</v>
      </c>
      <c r="C52" s="47" t="s">
        <v>22</v>
      </c>
      <c r="D52" s="47" t="s">
        <v>108</v>
      </c>
      <c r="E52" s="50">
        <v>40422</v>
      </c>
      <c r="F52" s="49">
        <v>1199.52</v>
      </c>
      <c r="G52" s="49">
        <v>1254.26</v>
      </c>
      <c r="H52" s="48">
        <v>0.0456349206349206</v>
      </c>
      <c r="I52" s="49">
        <v>54.74</v>
      </c>
      <c r="J52" s="47"/>
    </row>
    <row r="53" spans="1:10" s="26" customFormat="1" ht="16.5">
      <c r="A53" s="47" t="s">
        <v>166</v>
      </c>
      <c r="B53" s="47" t="s">
        <v>21</v>
      </c>
      <c r="C53" s="47" t="s">
        <v>22</v>
      </c>
      <c r="D53" s="47" t="s">
        <v>108</v>
      </c>
      <c r="E53" s="50">
        <v>40422</v>
      </c>
      <c r="F53" s="49">
        <v>1644.58</v>
      </c>
      <c r="G53" s="49">
        <v>1404.2</v>
      </c>
      <c r="H53" s="48">
        <v>-0.146148058111941</v>
      </c>
      <c r="I53" s="49">
        <v>-240.38</v>
      </c>
      <c r="J53" s="47"/>
    </row>
    <row r="54" spans="1:10" s="26" customFormat="1" ht="16.5">
      <c r="A54" s="47" t="s">
        <v>76</v>
      </c>
      <c r="B54" s="47" t="s">
        <v>19</v>
      </c>
      <c r="C54" s="47" t="s">
        <v>22</v>
      </c>
      <c r="D54" s="47" t="s">
        <v>108</v>
      </c>
      <c r="E54" s="50">
        <v>40422</v>
      </c>
      <c r="F54" s="49">
        <v>1165.01</v>
      </c>
      <c r="G54" s="49">
        <v>1186.43</v>
      </c>
      <c r="H54" s="48">
        <v>0.0188873626373623</v>
      </c>
      <c r="I54" s="49">
        <v>21.42</v>
      </c>
      <c r="J54" s="47"/>
    </row>
    <row r="55" spans="1:10" s="26" customFormat="1" ht="16.5">
      <c r="A55" s="47" t="s">
        <v>117</v>
      </c>
      <c r="B55" s="47" t="s">
        <v>24</v>
      </c>
      <c r="C55" s="47" t="s">
        <v>118</v>
      </c>
      <c r="D55" s="47" t="s">
        <v>18</v>
      </c>
      <c r="E55" s="50">
        <v>40422</v>
      </c>
      <c r="F55" s="49">
        <v>1487.5</v>
      </c>
      <c r="G55" s="49">
        <v>1535.1</v>
      </c>
      <c r="H55" s="48">
        <v>0.032</v>
      </c>
      <c r="I55" s="49">
        <v>47.6</v>
      </c>
      <c r="J55" s="47"/>
    </row>
    <row r="56" spans="1:10" s="26" customFormat="1" ht="16.5">
      <c r="A56" s="47" t="s">
        <v>167</v>
      </c>
      <c r="B56" s="47" t="s">
        <v>19</v>
      </c>
      <c r="C56" s="47" t="s">
        <v>168</v>
      </c>
      <c r="D56" s="47" t="s">
        <v>108</v>
      </c>
      <c r="E56" s="50">
        <v>40422</v>
      </c>
      <c r="F56" s="49">
        <v>1147.16</v>
      </c>
      <c r="G56" s="49">
        <v>1242.36</v>
      </c>
      <c r="H56" s="48">
        <v>0.08302200083022</v>
      </c>
      <c r="I56" s="49">
        <v>95.2</v>
      </c>
      <c r="J56" s="47" t="s">
        <v>170</v>
      </c>
    </row>
    <row r="57" spans="1:10" s="26" customFormat="1" ht="16.5">
      <c r="A57" s="47" t="s">
        <v>167</v>
      </c>
      <c r="B57" s="47" t="s">
        <v>19</v>
      </c>
      <c r="C57" s="47" t="s">
        <v>168</v>
      </c>
      <c r="D57" s="47" t="s">
        <v>108</v>
      </c>
      <c r="E57" s="50">
        <v>40422</v>
      </c>
      <c r="F57" s="49">
        <v>1135.26</v>
      </c>
      <c r="G57" s="49">
        <v>1230.46</v>
      </c>
      <c r="H57" s="48">
        <v>0.0838926174496642</v>
      </c>
      <c r="I57" s="49">
        <v>95.2</v>
      </c>
      <c r="J57" s="47" t="s">
        <v>169</v>
      </c>
    </row>
    <row r="58" spans="1:10" s="26" customFormat="1" ht="16.5">
      <c r="A58" s="47" t="s">
        <v>130</v>
      </c>
      <c r="B58" s="47" t="s">
        <v>21</v>
      </c>
      <c r="C58" s="47" t="s">
        <v>474</v>
      </c>
      <c r="D58" s="47" t="s">
        <v>108</v>
      </c>
      <c r="E58" s="50">
        <v>40422</v>
      </c>
      <c r="F58" s="49">
        <v>1351.84</v>
      </c>
      <c r="G58" s="49">
        <v>1256.64</v>
      </c>
      <c r="H58" s="48">
        <v>-0.0703952694378938</v>
      </c>
      <c r="I58" s="49">
        <v>-95.2</v>
      </c>
      <c r="J58" s="47"/>
    </row>
    <row r="59" spans="1:10" s="26" customFormat="1" ht="16.5">
      <c r="A59" s="47" t="s">
        <v>77</v>
      </c>
      <c r="B59" s="47" t="s">
        <v>41</v>
      </c>
      <c r="C59" s="47" t="s">
        <v>119</v>
      </c>
      <c r="D59" s="47" t="s">
        <v>18</v>
      </c>
      <c r="E59" s="50">
        <v>40422</v>
      </c>
      <c r="F59" s="49">
        <v>1150.73</v>
      </c>
      <c r="G59" s="49">
        <v>1191.19</v>
      </c>
      <c r="H59" s="48">
        <v>0.0353050498334018</v>
      </c>
      <c r="I59" s="49">
        <v>40.46</v>
      </c>
      <c r="J59" s="47"/>
    </row>
    <row r="60" spans="1:10" s="26" customFormat="1" ht="16.5">
      <c r="A60" s="47" t="s">
        <v>77</v>
      </c>
      <c r="B60" s="47" t="s">
        <v>41</v>
      </c>
      <c r="C60" s="47" t="s">
        <v>22</v>
      </c>
      <c r="D60" s="47" t="s">
        <v>108</v>
      </c>
      <c r="E60" s="50">
        <v>40422</v>
      </c>
      <c r="F60" s="49">
        <v>1297.1</v>
      </c>
      <c r="G60" s="49">
        <v>1356.6</v>
      </c>
      <c r="H60" s="48">
        <v>0.0458799779776106</v>
      </c>
      <c r="I60" s="49">
        <v>59.5</v>
      </c>
      <c r="J60" s="47"/>
    </row>
    <row r="61" spans="1:10" s="26" customFormat="1" ht="16.5">
      <c r="A61" s="47" t="s">
        <v>78</v>
      </c>
      <c r="B61" s="47" t="s">
        <v>32</v>
      </c>
      <c r="C61" s="47" t="s">
        <v>22</v>
      </c>
      <c r="D61" s="47" t="s">
        <v>108</v>
      </c>
      <c r="E61" s="50">
        <v>40422</v>
      </c>
      <c r="F61" s="49">
        <v>1228.08</v>
      </c>
      <c r="G61" s="49">
        <v>1394.68</v>
      </c>
      <c r="H61" s="48">
        <v>0.135658914728682</v>
      </c>
      <c r="I61" s="49">
        <v>166.6</v>
      </c>
      <c r="J61" s="47"/>
    </row>
    <row r="62" spans="1:10" s="26" customFormat="1" ht="16.5">
      <c r="A62" s="47" t="s">
        <v>78</v>
      </c>
      <c r="B62" s="47" t="s">
        <v>32</v>
      </c>
      <c r="C62" s="47" t="s">
        <v>79</v>
      </c>
      <c r="D62" s="47" t="s">
        <v>18</v>
      </c>
      <c r="E62" s="50">
        <v>40422</v>
      </c>
      <c r="F62" s="49">
        <v>1182.86</v>
      </c>
      <c r="G62" s="49">
        <v>1349.46</v>
      </c>
      <c r="H62" s="48">
        <v>0.140845070422535</v>
      </c>
      <c r="I62" s="49">
        <v>166.6</v>
      </c>
      <c r="J62" s="47"/>
    </row>
    <row r="63" spans="1:10" s="26" customFormat="1" ht="16.5">
      <c r="A63" s="47" t="s">
        <v>325</v>
      </c>
      <c r="B63" s="47" t="s">
        <v>32</v>
      </c>
      <c r="C63" s="47" t="s">
        <v>326</v>
      </c>
      <c r="D63" s="47" t="s">
        <v>18</v>
      </c>
      <c r="E63" s="50">
        <v>40422</v>
      </c>
      <c r="F63" s="49">
        <v>1074.57</v>
      </c>
      <c r="G63" s="49">
        <v>1180.48</v>
      </c>
      <c r="H63" s="48">
        <v>0.0976094809646611</v>
      </c>
      <c r="I63" s="49">
        <v>104.72</v>
      </c>
      <c r="J63" s="47"/>
    </row>
    <row r="64" spans="1:10" s="26" customFormat="1" ht="16.5">
      <c r="A64" s="47" t="s">
        <v>80</v>
      </c>
      <c r="B64" s="47" t="s">
        <v>33</v>
      </c>
      <c r="C64" s="47" t="s">
        <v>81</v>
      </c>
      <c r="D64" s="47" t="s">
        <v>108</v>
      </c>
      <c r="E64" s="50">
        <v>40422</v>
      </c>
      <c r="F64" s="49">
        <v>1285.2</v>
      </c>
      <c r="G64" s="49">
        <v>1475.6</v>
      </c>
      <c r="H64" s="48">
        <v>0.148134431997037</v>
      </c>
      <c r="I64" s="49">
        <v>190.4</v>
      </c>
      <c r="J64" s="47"/>
    </row>
    <row r="65" spans="1:10" s="26" customFormat="1" ht="16.5">
      <c r="A65" s="47" t="s">
        <v>80</v>
      </c>
      <c r="B65" s="47" t="s">
        <v>33</v>
      </c>
      <c r="C65" s="47" t="s">
        <v>82</v>
      </c>
      <c r="D65" s="47" t="s">
        <v>18</v>
      </c>
      <c r="E65" s="50">
        <v>40422</v>
      </c>
      <c r="F65" s="49">
        <v>1195.95</v>
      </c>
      <c r="G65" s="49">
        <v>1386.35</v>
      </c>
      <c r="H65" s="48">
        <v>0.159267370097551</v>
      </c>
      <c r="I65" s="49">
        <v>190.4</v>
      </c>
      <c r="J65" s="47"/>
    </row>
    <row r="66" spans="1:10" s="26" customFormat="1" ht="16.5">
      <c r="A66" s="47" t="s">
        <v>62</v>
      </c>
      <c r="B66" s="47" t="s">
        <v>20</v>
      </c>
      <c r="C66" s="47" t="s">
        <v>63</v>
      </c>
      <c r="D66" s="47" t="s">
        <v>108</v>
      </c>
      <c r="E66" s="50">
        <v>40422</v>
      </c>
      <c r="F66" s="49">
        <v>1333.99</v>
      </c>
      <c r="G66" s="49">
        <v>1475.6</v>
      </c>
      <c r="H66" s="48">
        <v>0.106446776611694</v>
      </c>
      <c r="I66" s="49">
        <v>141.61</v>
      </c>
      <c r="J66" s="47"/>
    </row>
    <row r="67" spans="1:10" s="26" customFormat="1" ht="16.5">
      <c r="A67" s="47" t="s">
        <v>62</v>
      </c>
      <c r="B67" s="47" t="s">
        <v>20</v>
      </c>
      <c r="C67" s="47" t="s">
        <v>83</v>
      </c>
      <c r="D67" s="47" t="s">
        <v>18</v>
      </c>
      <c r="E67" s="50">
        <v>40422</v>
      </c>
      <c r="F67" s="49">
        <v>1239.98</v>
      </c>
      <c r="G67" s="49">
        <v>1333.99</v>
      </c>
      <c r="H67" s="48">
        <v>0.0755307478866877</v>
      </c>
      <c r="I67" s="49">
        <v>94.01</v>
      </c>
      <c r="J67" s="47"/>
    </row>
    <row r="68" spans="1:10" s="26" customFormat="1" ht="16.5">
      <c r="A68" s="47" t="s">
        <v>399</v>
      </c>
      <c r="B68" s="47" t="s">
        <v>33</v>
      </c>
      <c r="C68" s="47" t="s">
        <v>22</v>
      </c>
      <c r="D68" s="47" t="s">
        <v>108</v>
      </c>
      <c r="E68" s="50">
        <v>40422</v>
      </c>
      <c r="F68" s="49">
        <v>1474.41</v>
      </c>
      <c r="G68" s="49">
        <v>1257.83</v>
      </c>
      <c r="H68" s="48">
        <v>-0.146864207094671</v>
      </c>
      <c r="I68" s="49">
        <v>-216.58</v>
      </c>
      <c r="J68" s="47"/>
    </row>
    <row r="69" spans="1:10" s="26" customFormat="1" ht="16.5">
      <c r="A69" s="47" t="s">
        <v>399</v>
      </c>
      <c r="B69" s="47" t="s">
        <v>33</v>
      </c>
      <c r="C69" s="47" t="s">
        <v>430</v>
      </c>
      <c r="D69" s="47" t="s">
        <v>18</v>
      </c>
      <c r="E69" s="50">
        <v>40422</v>
      </c>
      <c r="F69" s="49">
        <v>1259.02</v>
      </c>
      <c r="G69" s="49">
        <v>1187.62</v>
      </c>
      <c r="H69" s="48">
        <v>-0.0566893424036282</v>
      </c>
      <c r="I69" s="49">
        <v>-71.4</v>
      </c>
      <c r="J69" s="47"/>
    </row>
    <row r="70" spans="1:10" s="26" customFormat="1" ht="16.5">
      <c r="A70" s="47" t="s">
        <v>84</v>
      </c>
      <c r="B70" s="47" t="s">
        <v>33</v>
      </c>
      <c r="C70" s="47" t="s">
        <v>85</v>
      </c>
      <c r="D70" s="47" t="s">
        <v>18</v>
      </c>
      <c r="E70" s="50">
        <v>40422</v>
      </c>
      <c r="F70" s="49">
        <v>1203.09</v>
      </c>
      <c r="G70" s="49">
        <v>1393.49</v>
      </c>
      <c r="H70" s="48">
        <v>0.158321789036216</v>
      </c>
      <c r="I70" s="49">
        <v>190.4</v>
      </c>
      <c r="J70" s="47"/>
    </row>
    <row r="71" spans="1:10" s="26" customFormat="1" ht="16.5">
      <c r="A71" s="47" t="s">
        <v>84</v>
      </c>
      <c r="B71" s="47" t="s">
        <v>33</v>
      </c>
      <c r="C71" s="47" t="s">
        <v>86</v>
      </c>
      <c r="D71" s="47" t="s">
        <v>108</v>
      </c>
      <c r="E71" s="50">
        <v>40422</v>
      </c>
      <c r="F71" s="49">
        <v>1250.69</v>
      </c>
      <c r="G71" s="49">
        <v>1441.09</v>
      </c>
      <c r="H71" s="48">
        <v>0.15229392727965</v>
      </c>
      <c r="I71" s="49">
        <v>190.4</v>
      </c>
      <c r="J71" s="47"/>
    </row>
    <row r="72" spans="1:10" s="26" customFormat="1" ht="16.5">
      <c r="A72" s="47" t="s">
        <v>171</v>
      </c>
      <c r="B72" s="47" t="s">
        <v>19</v>
      </c>
      <c r="C72" s="47" t="s">
        <v>22</v>
      </c>
      <c r="D72" s="47" t="s">
        <v>108</v>
      </c>
      <c r="E72" s="50">
        <v>40422</v>
      </c>
      <c r="F72" s="49">
        <v>1301.86</v>
      </c>
      <c r="G72" s="49">
        <v>1408.96</v>
      </c>
      <c r="H72" s="48">
        <v>0.0829894649484773</v>
      </c>
      <c r="I72" s="49">
        <v>108.29</v>
      </c>
      <c r="J72" s="47"/>
    </row>
    <row r="73" spans="1:10" s="26" customFormat="1" ht="16.5">
      <c r="A73" s="47" t="s">
        <v>171</v>
      </c>
      <c r="B73" s="47" t="s">
        <v>19</v>
      </c>
      <c r="C73" s="47" t="s">
        <v>172</v>
      </c>
      <c r="D73" s="47" t="s">
        <v>18</v>
      </c>
      <c r="E73" s="50">
        <v>40422</v>
      </c>
      <c r="F73" s="49">
        <v>1241.17</v>
      </c>
      <c r="G73" s="49">
        <v>1349.46</v>
      </c>
      <c r="H73" s="48">
        <v>0.0870209817255937</v>
      </c>
      <c r="I73" s="49">
        <v>108.29</v>
      </c>
      <c r="J73" s="47"/>
    </row>
    <row r="74" spans="1:10" s="26" customFormat="1" ht="16.5">
      <c r="A74" s="47" t="s">
        <v>103</v>
      </c>
      <c r="B74" s="47" t="s">
        <v>20</v>
      </c>
      <c r="C74" s="47" t="s">
        <v>105</v>
      </c>
      <c r="D74" s="47" t="s">
        <v>108</v>
      </c>
      <c r="E74" s="50">
        <v>40422</v>
      </c>
      <c r="F74" s="49">
        <v>1107.89</v>
      </c>
      <c r="G74" s="49">
        <v>1191.19</v>
      </c>
      <c r="H74" s="48">
        <v>0.0749731471535983</v>
      </c>
      <c r="I74" s="49">
        <v>83.3</v>
      </c>
      <c r="J74" s="47"/>
    </row>
    <row r="75" spans="1:10" s="26" customFormat="1" ht="16.5">
      <c r="A75" s="47" t="s">
        <v>103</v>
      </c>
      <c r="B75" s="47" t="s">
        <v>20</v>
      </c>
      <c r="C75" s="47" t="s">
        <v>104</v>
      </c>
      <c r="D75" s="47" t="s">
        <v>18</v>
      </c>
      <c r="E75" s="50">
        <v>40422</v>
      </c>
      <c r="F75" s="49">
        <v>1107.89</v>
      </c>
      <c r="G75" s="49">
        <v>1155.49</v>
      </c>
      <c r="H75" s="48">
        <v>0.042749731471536</v>
      </c>
      <c r="I75" s="49">
        <v>47.6</v>
      </c>
      <c r="J75" s="47"/>
    </row>
    <row r="76" spans="1:10" s="26" customFormat="1" ht="16.5">
      <c r="A76" s="47" t="s">
        <v>400</v>
      </c>
      <c r="B76" s="47" t="s">
        <v>21</v>
      </c>
      <c r="C76" s="47" t="s">
        <v>401</v>
      </c>
      <c r="D76" s="47" t="s">
        <v>18</v>
      </c>
      <c r="E76" s="50">
        <v>40422</v>
      </c>
      <c r="F76" s="49">
        <v>1098.37</v>
      </c>
      <c r="G76" s="49">
        <v>1122.17</v>
      </c>
      <c r="H76" s="48">
        <v>0.0219721797392761</v>
      </c>
      <c r="I76" s="49">
        <v>23.8</v>
      </c>
      <c r="J76" s="47"/>
    </row>
    <row r="77" spans="1:10" s="26" customFormat="1" ht="16.5">
      <c r="A77" s="47" t="s">
        <v>327</v>
      </c>
      <c r="B77" s="47" t="s">
        <v>34</v>
      </c>
      <c r="C77" s="47" t="s">
        <v>328</v>
      </c>
      <c r="D77" s="47" t="s">
        <v>18</v>
      </c>
      <c r="E77" s="50">
        <v>40422</v>
      </c>
      <c r="F77" s="49">
        <v>1166.2</v>
      </c>
      <c r="G77" s="49">
        <v>1247.12</v>
      </c>
      <c r="H77" s="48">
        <v>0.0693877551020407</v>
      </c>
      <c r="I77" s="49">
        <v>80.92</v>
      </c>
      <c r="J77" s="47"/>
    </row>
    <row r="78" spans="1:10" s="26" customFormat="1" ht="16.5">
      <c r="A78" s="47" t="s">
        <v>36</v>
      </c>
      <c r="B78" s="47" t="s">
        <v>19</v>
      </c>
      <c r="C78" s="47" t="s">
        <v>38</v>
      </c>
      <c r="D78" s="47" t="s">
        <v>108</v>
      </c>
      <c r="E78" s="50">
        <v>40422</v>
      </c>
      <c r="F78" s="49">
        <v>1286.39</v>
      </c>
      <c r="G78" s="49">
        <v>1342.32</v>
      </c>
      <c r="H78" s="48">
        <v>0.0432852386237514</v>
      </c>
      <c r="I78" s="49">
        <v>55.93</v>
      </c>
      <c r="J78" s="47"/>
    </row>
    <row r="79" spans="1:10" s="26" customFormat="1" ht="16.5">
      <c r="A79" s="47" t="s">
        <v>409</v>
      </c>
      <c r="B79" s="47" t="s">
        <v>19</v>
      </c>
      <c r="C79" s="47" t="s">
        <v>410</v>
      </c>
      <c r="D79" s="47" t="s">
        <v>18</v>
      </c>
      <c r="E79" s="50">
        <v>40452</v>
      </c>
      <c r="F79" s="49">
        <v>1191.19</v>
      </c>
      <c r="G79" s="49">
        <v>1168.58</v>
      </c>
      <c r="H79" s="48">
        <v>-0.0188422590558717</v>
      </c>
      <c r="I79" s="49">
        <v>-22.61</v>
      </c>
      <c r="J79" s="47"/>
    </row>
    <row r="80" spans="1:10" s="26" customFormat="1" ht="16.5">
      <c r="A80" s="47" t="s">
        <v>173</v>
      </c>
      <c r="B80" s="47" t="s">
        <v>21</v>
      </c>
      <c r="C80" s="47" t="s">
        <v>22</v>
      </c>
      <c r="D80" s="47" t="s">
        <v>108</v>
      </c>
      <c r="E80" s="50">
        <v>40452</v>
      </c>
      <c r="F80" s="49">
        <v>1286.39</v>
      </c>
      <c r="G80" s="49">
        <v>1403.01</v>
      </c>
      <c r="H80" s="48">
        <v>0.0906567992599445</v>
      </c>
      <c r="I80" s="49">
        <v>116.62</v>
      </c>
      <c r="J80" s="47"/>
    </row>
    <row r="81" spans="1:10" s="26" customFormat="1" ht="16.5">
      <c r="A81" s="47" t="s">
        <v>173</v>
      </c>
      <c r="B81" s="47" t="s">
        <v>21</v>
      </c>
      <c r="C81" s="47" t="s">
        <v>174</v>
      </c>
      <c r="D81" s="47" t="s">
        <v>18</v>
      </c>
      <c r="E81" s="50">
        <v>40452</v>
      </c>
      <c r="F81" s="49">
        <v>1286.39</v>
      </c>
      <c r="G81" s="49">
        <v>1295.91</v>
      </c>
      <c r="H81" s="48">
        <v>0.00740055504162811</v>
      </c>
      <c r="I81" s="49">
        <v>9.52</v>
      </c>
      <c r="J81" s="47"/>
    </row>
    <row r="82" spans="1:10" s="26" customFormat="1" ht="16.5">
      <c r="A82" s="47" t="s">
        <v>87</v>
      </c>
      <c r="B82" s="47" t="s">
        <v>33</v>
      </c>
      <c r="C82" s="47" t="s">
        <v>89</v>
      </c>
      <c r="D82" s="47" t="s">
        <v>18</v>
      </c>
      <c r="E82" s="50">
        <v>40452</v>
      </c>
      <c r="F82" s="49">
        <v>1185.24</v>
      </c>
      <c r="G82" s="49">
        <v>1137.64</v>
      </c>
      <c r="H82" s="48">
        <v>-0.0401445202729828</v>
      </c>
      <c r="I82" s="49">
        <v>-47.6</v>
      </c>
      <c r="J82" s="47"/>
    </row>
    <row r="83" spans="1:10" s="26" customFormat="1" ht="16.5">
      <c r="A83" s="47" t="s">
        <v>87</v>
      </c>
      <c r="B83" s="47" t="s">
        <v>33</v>
      </c>
      <c r="C83" s="47" t="s">
        <v>88</v>
      </c>
      <c r="D83" s="47" t="s">
        <v>108</v>
      </c>
      <c r="E83" s="50">
        <v>40452</v>
      </c>
      <c r="F83" s="49">
        <v>1297.1</v>
      </c>
      <c r="G83" s="49">
        <v>1249.5</v>
      </c>
      <c r="H83" s="48">
        <v>-0.0366837857666911</v>
      </c>
      <c r="I83" s="49">
        <v>-47.6</v>
      </c>
      <c r="J83" s="47"/>
    </row>
    <row r="84" spans="1:10" s="26" customFormat="1" ht="16.5">
      <c r="A84" s="47" t="s">
        <v>175</v>
      </c>
      <c r="B84" s="47" t="s">
        <v>33</v>
      </c>
      <c r="C84" s="47" t="s">
        <v>176</v>
      </c>
      <c r="D84" s="47" t="s">
        <v>18</v>
      </c>
      <c r="E84" s="50">
        <v>40452</v>
      </c>
      <c r="F84" s="49">
        <v>1253.07</v>
      </c>
      <c r="G84" s="49">
        <v>1195.95</v>
      </c>
      <c r="H84" s="48">
        <v>-0.0456972299146869</v>
      </c>
      <c r="I84" s="49">
        <v>-57.12</v>
      </c>
      <c r="J84" s="47"/>
    </row>
    <row r="85" spans="1:10" s="26" customFormat="1" ht="16.5">
      <c r="A85" s="47" t="s">
        <v>175</v>
      </c>
      <c r="B85" s="47" t="s">
        <v>33</v>
      </c>
      <c r="C85" s="47" t="s">
        <v>22</v>
      </c>
      <c r="D85" s="47" t="s">
        <v>108</v>
      </c>
      <c r="E85" s="50">
        <v>40452</v>
      </c>
      <c r="F85" s="49">
        <v>1310.19</v>
      </c>
      <c r="G85" s="49">
        <v>1251.88</v>
      </c>
      <c r="H85" s="48">
        <v>-0.0442602809764735</v>
      </c>
      <c r="I85" s="49">
        <v>-58.31</v>
      </c>
      <c r="J85" s="47"/>
    </row>
    <row r="86" spans="1:10" s="26" customFormat="1" ht="16.5">
      <c r="A86" s="47" t="s">
        <v>323</v>
      </c>
      <c r="B86" s="47" t="s">
        <v>19</v>
      </c>
      <c r="C86" s="47" t="s">
        <v>22</v>
      </c>
      <c r="D86" s="47" t="s">
        <v>108</v>
      </c>
      <c r="E86" s="50">
        <v>40452</v>
      </c>
      <c r="F86" s="49">
        <v>1524.39</v>
      </c>
      <c r="G86" s="49">
        <v>1429.19</v>
      </c>
      <c r="H86" s="48">
        <v>-0.062470716851476</v>
      </c>
      <c r="I86" s="49">
        <v>-95.2</v>
      </c>
      <c r="J86" s="47"/>
    </row>
    <row r="87" spans="1:10" s="26" customFormat="1" ht="16.5">
      <c r="A87" s="47" t="s">
        <v>323</v>
      </c>
      <c r="B87" s="47" t="s">
        <v>19</v>
      </c>
      <c r="C87" s="47" t="s">
        <v>324</v>
      </c>
      <c r="D87" s="47" t="s">
        <v>18</v>
      </c>
      <c r="E87" s="50">
        <v>40452</v>
      </c>
      <c r="F87" s="49">
        <v>1351.84</v>
      </c>
      <c r="G87" s="49">
        <v>1256.64</v>
      </c>
      <c r="H87" s="48">
        <v>-0.0703977472720872</v>
      </c>
      <c r="I87" s="49">
        <v>-95.2</v>
      </c>
      <c r="J87" s="47"/>
    </row>
    <row r="88" spans="1:10" s="26" customFormat="1" ht="16.5">
      <c r="A88" s="47" t="s">
        <v>329</v>
      </c>
      <c r="B88" s="47" t="s">
        <v>19</v>
      </c>
      <c r="C88" s="47" t="s">
        <v>22</v>
      </c>
      <c r="D88" s="47" t="s">
        <v>108</v>
      </c>
      <c r="E88" s="50">
        <v>40452</v>
      </c>
      <c r="F88" s="49">
        <v>1323.28</v>
      </c>
      <c r="G88" s="49">
        <v>1389.92</v>
      </c>
      <c r="H88" s="48">
        <v>0.0503597122302158</v>
      </c>
      <c r="I88" s="49">
        <v>66.64</v>
      </c>
      <c r="J88" s="47"/>
    </row>
    <row r="89" spans="1:10" s="26" customFormat="1" ht="16.5">
      <c r="A89" s="47" t="s">
        <v>177</v>
      </c>
      <c r="B89" s="47" t="s">
        <v>158</v>
      </c>
      <c r="C89" s="47" t="s">
        <v>178</v>
      </c>
      <c r="D89" s="47" t="s">
        <v>18</v>
      </c>
      <c r="E89" s="50">
        <v>40452</v>
      </c>
      <c r="F89" s="49">
        <v>1203.09</v>
      </c>
      <c r="G89" s="49">
        <v>1138.83</v>
      </c>
      <c r="H89" s="48">
        <v>-0.0533452986339617</v>
      </c>
      <c r="I89" s="49">
        <v>-64.26</v>
      </c>
      <c r="J89" s="47"/>
    </row>
    <row r="90" spans="1:10" s="26" customFormat="1" ht="16.5">
      <c r="A90" s="47" t="s">
        <v>177</v>
      </c>
      <c r="B90" s="47" t="s">
        <v>158</v>
      </c>
      <c r="C90" s="47" t="s">
        <v>22</v>
      </c>
      <c r="D90" s="47" t="s">
        <v>108</v>
      </c>
      <c r="E90" s="50">
        <v>40452</v>
      </c>
      <c r="F90" s="49">
        <v>1397.06</v>
      </c>
      <c r="G90" s="49">
        <v>1332.8</v>
      </c>
      <c r="H90" s="48">
        <v>-0.0460935039651862</v>
      </c>
      <c r="I90" s="49">
        <v>-64.26</v>
      </c>
      <c r="J90" s="47"/>
    </row>
    <row r="91" spans="1:10" s="26" customFormat="1" ht="16.5">
      <c r="A91" s="47" t="s">
        <v>303</v>
      </c>
      <c r="B91" s="47" t="s">
        <v>35</v>
      </c>
      <c r="C91" s="47" t="s">
        <v>22</v>
      </c>
      <c r="D91" s="47" t="s">
        <v>108</v>
      </c>
      <c r="E91" s="50">
        <v>40452</v>
      </c>
      <c r="F91" s="49">
        <v>1520.82</v>
      </c>
      <c r="G91" s="49">
        <v>1461.32</v>
      </c>
      <c r="H91" s="48">
        <v>-0.0391175089970271</v>
      </c>
      <c r="I91" s="49">
        <v>-59.5</v>
      </c>
      <c r="J91" s="47"/>
    </row>
    <row r="92" spans="1:10" s="26" customFormat="1" ht="16.5">
      <c r="A92" s="47" t="s">
        <v>303</v>
      </c>
      <c r="B92" s="47" t="s">
        <v>35</v>
      </c>
      <c r="C92" s="47" t="s">
        <v>314</v>
      </c>
      <c r="D92" s="47" t="s">
        <v>18</v>
      </c>
      <c r="E92" s="50">
        <v>40452</v>
      </c>
      <c r="F92" s="49">
        <v>1287.58</v>
      </c>
      <c r="G92" s="49">
        <v>1232.84</v>
      </c>
      <c r="H92" s="48">
        <v>-0.0425138632162661</v>
      </c>
      <c r="I92" s="49">
        <v>-54.74</v>
      </c>
      <c r="J92" s="47"/>
    </row>
    <row r="93" spans="1:10" s="26" customFormat="1" ht="16.5">
      <c r="A93" s="47" t="s">
        <v>330</v>
      </c>
      <c r="B93" s="47" t="s">
        <v>21</v>
      </c>
      <c r="C93" s="47" t="s">
        <v>331</v>
      </c>
      <c r="D93" s="47" t="s">
        <v>18</v>
      </c>
      <c r="E93" s="50">
        <v>40452</v>
      </c>
      <c r="F93" s="49">
        <v>1097.18</v>
      </c>
      <c r="G93" s="49">
        <v>1168.58</v>
      </c>
      <c r="H93" s="48">
        <v>0.0650759219088937</v>
      </c>
      <c r="I93" s="49">
        <v>71.4</v>
      </c>
      <c r="J93" s="47"/>
    </row>
    <row r="94" spans="1:10" s="26" customFormat="1" ht="16.5">
      <c r="A94" s="47" t="s">
        <v>120</v>
      </c>
      <c r="B94" s="47" t="s">
        <v>35</v>
      </c>
      <c r="C94" s="47" t="s">
        <v>121</v>
      </c>
      <c r="D94" s="47" t="s">
        <v>18</v>
      </c>
      <c r="E94" s="50">
        <v>40452</v>
      </c>
      <c r="F94" s="49">
        <v>1251.88</v>
      </c>
      <c r="G94" s="49">
        <v>1150.73</v>
      </c>
      <c r="H94" s="48">
        <v>-0.0808169164067846</v>
      </c>
      <c r="I94" s="49">
        <v>-101.15</v>
      </c>
      <c r="J94" s="47"/>
    </row>
    <row r="95" spans="1:10" s="26" customFormat="1" ht="16.5">
      <c r="A95" s="47" t="s">
        <v>315</v>
      </c>
      <c r="B95" s="47" t="s">
        <v>19</v>
      </c>
      <c r="C95" s="47" t="s">
        <v>316</v>
      </c>
      <c r="D95" s="47" t="s">
        <v>18</v>
      </c>
      <c r="E95" s="50">
        <v>40452</v>
      </c>
      <c r="F95" s="49">
        <v>1179.29</v>
      </c>
      <c r="G95" s="49">
        <v>1323.28</v>
      </c>
      <c r="H95" s="48">
        <v>0.122158126908721</v>
      </c>
      <c r="I95" s="49">
        <v>143.99</v>
      </c>
      <c r="J95" s="47"/>
    </row>
    <row r="96" spans="1:10" s="26" customFormat="1" ht="16.5">
      <c r="A96" s="47" t="s">
        <v>315</v>
      </c>
      <c r="B96" s="47" t="s">
        <v>19</v>
      </c>
      <c r="C96" s="47" t="s">
        <v>317</v>
      </c>
      <c r="D96" s="47" t="s">
        <v>108</v>
      </c>
      <c r="E96" s="50">
        <v>40452</v>
      </c>
      <c r="F96" s="49">
        <v>1292.34</v>
      </c>
      <c r="G96" s="49">
        <v>1438.71</v>
      </c>
      <c r="H96" s="48">
        <v>0.112957633150744</v>
      </c>
      <c r="I96" s="49">
        <v>146.37</v>
      </c>
      <c r="J96" s="47"/>
    </row>
    <row r="97" spans="1:10" s="26" customFormat="1" ht="16.5">
      <c r="A97" s="47" t="s">
        <v>140</v>
      </c>
      <c r="B97" s="47" t="s">
        <v>21</v>
      </c>
      <c r="C97" s="47" t="s">
        <v>141</v>
      </c>
      <c r="D97" s="47" t="s">
        <v>18</v>
      </c>
      <c r="E97" s="50">
        <v>40452</v>
      </c>
      <c r="F97" s="49">
        <v>1013.88</v>
      </c>
      <c r="G97" s="49">
        <v>1007.93</v>
      </c>
      <c r="H97" s="48">
        <v>-0.00587852366204402</v>
      </c>
      <c r="I97" s="49">
        <v>-5.95</v>
      </c>
      <c r="J97" s="47"/>
    </row>
    <row r="98" spans="1:10" s="26" customFormat="1" ht="16.5">
      <c r="A98" s="47" t="s">
        <v>318</v>
      </c>
      <c r="B98" s="47" t="s">
        <v>156</v>
      </c>
      <c r="C98" s="47" t="s">
        <v>22</v>
      </c>
      <c r="D98" s="47" t="s">
        <v>108</v>
      </c>
      <c r="E98" s="50">
        <v>40452</v>
      </c>
      <c r="F98" s="49">
        <v>1386.35</v>
      </c>
      <c r="G98" s="49">
        <v>1514.87</v>
      </c>
      <c r="H98" s="48">
        <v>0.0926847688029933</v>
      </c>
      <c r="I98" s="49">
        <v>128.52</v>
      </c>
      <c r="J98" s="47"/>
    </row>
    <row r="99" spans="1:10" s="26" customFormat="1" ht="16.5">
      <c r="A99" s="47" t="s">
        <v>318</v>
      </c>
      <c r="B99" s="47" t="s">
        <v>156</v>
      </c>
      <c r="C99" s="47" t="s">
        <v>332</v>
      </c>
      <c r="D99" s="47" t="s">
        <v>18</v>
      </c>
      <c r="E99" s="50">
        <v>40452</v>
      </c>
      <c r="F99" s="49">
        <v>1303.05</v>
      </c>
      <c r="G99" s="49">
        <v>1392.3</v>
      </c>
      <c r="H99" s="48">
        <v>0.0682590117234578</v>
      </c>
      <c r="I99" s="49">
        <v>89.25</v>
      </c>
      <c r="J99" s="47"/>
    </row>
    <row r="100" spans="1:10" s="26" customFormat="1" ht="16.5">
      <c r="A100" s="47" t="s">
        <v>179</v>
      </c>
      <c r="B100" s="47" t="s">
        <v>21</v>
      </c>
      <c r="C100" s="47" t="s">
        <v>174</v>
      </c>
      <c r="D100" s="47" t="s">
        <v>18</v>
      </c>
      <c r="E100" s="50">
        <v>40452</v>
      </c>
      <c r="F100" s="49">
        <v>1286.39</v>
      </c>
      <c r="G100" s="49">
        <v>1295.91</v>
      </c>
      <c r="H100" s="48">
        <v>0.00740055504162811</v>
      </c>
      <c r="I100" s="49">
        <v>9.52</v>
      </c>
      <c r="J100" s="47"/>
    </row>
    <row r="101" spans="1:10" s="26" customFormat="1" ht="16.5">
      <c r="A101" s="47" t="s">
        <v>179</v>
      </c>
      <c r="B101" s="47" t="s">
        <v>21</v>
      </c>
      <c r="C101" s="47" t="s">
        <v>22</v>
      </c>
      <c r="D101" s="47" t="s">
        <v>108</v>
      </c>
      <c r="E101" s="50">
        <v>40452</v>
      </c>
      <c r="F101" s="49">
        <v>1286.39</v>
      </c>
      <c r="G101" s="49">
        <v>1403.01</v>
      </c>
      <c r="H101" s="48">
        <v>0.0906567992599445</v>
      </c>
      <c r="I101" s="49">
        <v>116.62</v>
      </c>
      <c r="J101" s="47"/>
    </row>
    <row r="102" spans="1:10" s="26" customFormat="1" ht="16.5">
      <c r="A102" s="47" t="s">
        <v>333</v>
      </c>
      <c r="B102" s="47" t="s">
        <v>21</v>
      </c>
      <c r="C102" s="47" t="s">
        <v>334</v>
      </c>
      <c r="D102" s="47" t="s">
        <v>18</v>
      </c>
      <c r="E102" s="50">
        <v>40452</v>
      </c>
      <c r="F102" s="49">
        <v>1213.8</v>
      </c>
      <c r="G102" s="49">
        <v>1251.88</v>
      </c>
      <c r="H102" s="48">
        <v>0.0310504844315859</v>
      </c>
      <c r="I102" s="49">
        <v>38.08</v>
      </c>
      <c r="J102" s="47"/>
    </row>
    <row r="103" spans="1:10" s="26" customFormat="1" ht="16.5">
      <c r="A103" s="47" t="s">
        <v>333</v>
      </c>
      <c r="B103" s="47" t="s">
        <v>21</v>
      </c>
      <c r="C103" s="47" t="s">
        <v>335</v>
      </c>
      <c r="D103" s="47" t="s">
        <v>108</v>
      </c>
      <c r="E103" s="50">
        <v>40452</v>
      </c>
      <c r="F103" s="49">
        <v>1500.59</v>
      </c>
      <c r="G103" s="49">
        <v>1404.2</v>
      </c>
      <c r="H103" s="48">
        <v>-0.0639914678042928</v>
      </c>
      <c r="I103" s="49">
        <v>-96.39</v>
      </c>
      <c r="J103" s="47"/>
    </row>
    <row r="104" spans="1:10" s="26" customFormat="1" ht="16.5">
      <c r="A104" s="47" t="s">
        <v>402</v>
      </c>
      <c r="B104" s="47" t="s">
        <v>24</v>
      </c>
      <c r="C104" s="47" t="s">
        <v>403</v>
      </c>
      <c r="D104" s="47" t="s">
        <v>18</v>
      </c>
      <c r="E104" s="50">
        <v>40452</v>
      </c>
      <c r="F104" s="49">
        <v>1353.03</v>
      </c>
      <c r="G104" s="49">
        <v>1281.63</v>
      </c>
      <c r="H104" s="48">
        <v>-0.0527611677805136</v>
      </c>
      <c r="I104" s="49">
        <v>-71.4</v>
      </c>
      <c r="J104" s="47"/>
    </row>
    <row r="105" spans="1:10" s="26" customFormat="1" ht="16.5">
      <c r="A105" s="47" t="s">
        <v>336</v>
      </c>
      <c r="B105" s="47" t="s">
        <v>33</v>
      </c>
      <c r="C105" s="47" t="s">
        <v>22</v>
      </c>
      <c r="D105" s="47" t="s">
        <v>108</v>
      </c>
      <c r="E105" s="50">
        <v>40452</v>
      </c>
      <c r="F105" s="49">
        <v>1282.82</v>
      </c>
      <c r="G105" s="49">
        <v>1382.78</v>
      </c>
      <c r="H105" s="48">
        <v>0.0779220779220779</v>
      </c>
      <c r="I105" s="49">
        <v>99.96</v>
      </c>
      <c r="J105" s="47"/>
    </row>
    <row r="106" spans="1:10" s="26" customFormat="1" ht="16.5">
      <c r="A106" s="47" t="s">
        <v>336</v>
      </c>
      <c r="B106" s="47" t="s">
        <v>33</v>
      </c>
      <c r="C106" s="47" t="s">
        <v>337</v>
      </c>
      <c r="D106" s="47" t="s">
        <v>18</v>
      </c>
      <c r="E106" s="50">
        <v>40452</v>
      </c>
      <c r="F106" s="49">
        <v>1218.56</v>
      </c>
      <c r="G106" s="49">
        <v>1318.52</v>
      </c>
      <c r="H106" s="48">
        <v>0.08203125</v>
      </c>
      <c r="I106" s="49">
        <v>99.96</v>
      </c>
      <c r="J106" s="47"/>
    </row>
    <row r="107" spans="1:10" s="26" customFormat="1" ht="16.5">
      <c r="A107" s="47" t="s">
        <v>37</v>
      </c>
      <c r="B107" s="47" t="s">
        <v>35</v>
      </c>
      <c r="C107" s="47" t="s">
        <v>48</v>
      </c>
      <c r="D107" s="47" t="s">
        <v>18</v>
      </c>
      <c r="E107" s="50">
        <v>40452</v>
      </c>
      <c r="F107" s="49">
        <v>1501.78</v>
      </c>
      <c r="G107" s="49">
        <v>1243.55</v>
      </c>
      <c r="H107" s="48">
        <v>-0.172067718132443</v>
      </c>
      <c r="I107" s="49">
        <v>-258.23</v>
      </c>
      <c r="J107" s="47"/>
    </row>
    <row r="108" spans="1:10" s="26" customFormat="1" ht="16.5">
      <c r="A108" s="47" t="s">
        <v>180</v>
      </c>
      <c r="B108" s="47" t="s">
        <v>19</v>
      </c>
      <c r="C108" s="47" t="s">
        <v>181</v>
      </c>
      <c r="D108" s="47" t="s">
        <v>18</v>
      </c>
      <c r="E108" s="50">
        <v>40452</v>
      </c>
      <c r="F108" s="49">
        <v>1387.54</v>
      </c>
      <c r="G108" s="49">
        <v>1314.95</v>
      </c>
      <c r="H108" s="48">
        <v>-0.0522272860658261</v>
      </c>
      <c r="I108" s="49">
        <v>-72.59</v>
      </c>
      <c r="J108" s="47"/>
    </row>
    <row r="109" spans="1:10" s="26" customFormat="1" ht="16.5">
      <c r="A109" s="47" t="s">
        <v>182</v>
      </c>
      <c r="B109" s="47" t="s">
        <v>20</v>
      </c>
      <c r="C109" s="47" t="s">
        <v>22</v>
      </c>
      <c r="D109" s="47" t="s">
        <v>108</v>
      </c>
      <c r="E109" s="50">
        <v>40452</v>
      </c>
      <c r="F109" s="49">
        <v>1212.61</v>
      </c>
      <c r="G109" s="49">
        <v>1113.84</v>
      </c>
      <c r="H109" s="48">
        <v>-0.0817407683553742</v>
      </c>
      <c r="I109" s="49">
        <v>-98.77</v>
      </c>
      <c r="J109" s="47"/>
    </row>
    <row r="110" spans="1:10" s="26" customFormat="1" ht="16.5">
      <c r="A110" s="47" t="s">
        <v>182</v>
      </c>
      <c r="B110" s="47" t="s">
        <v>20</v>
      </c>
      <c r="C110" s="47" t="s">
        <v>183</v>
      </c>
      <c r="D110" s="47" t="s">
        <v>18</v>
      </c>
      <c r="E110" s="50">
        <v>40452</v>
      </c>
      <c r="F110" s="49">
        <v>1162.63</v>
      </c>
      <c r="G110" s="49">
        <v>1004.36</v>
      </c>
      <c r="H110" s="48">
        <v>-0.135798636007059</v>
      </c>
      <c r="I110" s="49">
        <v>-158.27</v>
      </c>
      <c r="J110" s="47"/>
    </row>
    <row r="111" spans="1:10" s="26" customFormat="1" ht="16.5">
      <c r="A111" s="47" t="s">
        <v>184</v>
      </c>
      <c r="B111" s="47" t="s">
        <v>21</v>
      </c>
      <c r="C111" s="47" t="s">
        <v>22</v>
      </c>
      <c r="D111" s="47" t="s">
        <v>108</v>
      </c>
      <c r="E111" s="50">
        <v>40452</v>
      </c>
      <c r="F111" s="49">
        <v>1542.24</v>
      </c>
      <c r="G111" s="49">
        <v>1616.02</v>
      </c>
      <c r="H111" s="48">
        <v>0.0478232698775106</v>
      </c>
      <c r="I111" s="49">
        <v>73.78</v>
      </c>
      <c r="J111" s="47"/>
    </row>
    <row r="112" spans="1:10" s="26" customFormat="1" ht="16.5">
      <c r="A112" s="47" t="s">
        <v>184</v>
      </c>
      <c r="B112" s="47" t="s">
        <v>21</v>
      </c>
      <c r="C112" s="47" t="s">
        <v>185</v>
      </c>
      <c r="D112" s="47" t="s">
        <v>18</v>
      </c>
      <c r="E112" s="50">
        <v>40452</v>
      </c>
      <c r="F112" s="49">
        <v>1197.14</v>
      </c>
      <c r="G112" s="49">
        <v>1300.67</v>
      </c>
      <c r="H112" s="48">
        <v>0.0858522625648362</v>
      </c>
      <c r="I112" s="49">
        <v>102.34</v>
      </c>
      <c r="J112" s="47"/>
    </row>
    <row r="113" spans="1:10" s="26" customFormat="1" ht="16.5">
      <c r="A113" s="47" t="s">
        <v>186</v>
      </c>
      <c r="B113" s="47" t="s">
        <v>19</v>
      </c>
      <c r="C113" s="47" t="s">
        <v>187</v>
      </c>
      <c r="D113" s="47" t="s">
        <v>18</v>
      </c>
      <c r="E113" s="50">
        <v>40452</v>
      </c>
      <c r="F113" s="49">
        <v>1232.84</v>
      </c>
      <c r="G113" s="49">
        <v>1375.64</v>
      </c>
      <c r="H113" s="48">
        <v>0.115830115830116</v>
      </c>
      <c r="I113" s="49">
        <v>142.8</v>
      </c>
      <c r="J113" s="47"/>
    </row>
    <row r="114" spans="1:10" s="26" customFormat="1" ht="16.5">
      <c r="A114" s="47" t="s">
        <v>186</v>
      </c>
      <c r="B114" s="47" t="s">
        <v>19</v>
      </c>
      <c r="C114" s="47" t="s">
        <v>22</v>
      </c>
      <c r="D114" s="47" t="s">
        <v>108</v>
      </c>
      <c r="E114" s="50">
        <v>40452</v>
      </c>
      <c r="F114" s="49">
        <v>1292.34</v>
      </c>
      <c r="G114" s="49">
        <v>1435.14</v>
      </c>
      <c r="H114" s="48">
        <v>0.110497237569061</v>
      </c>
      <c r="I114" s="49">
        <v>142.8</v>
      </c>
      <c r="J114" s="47"/>
    </row>
    <row r="115" spans="1:10" s="26" customFormat="1" ht="16.5">
      <c r="A115" s="47" t="s">
        <v>338</v>
      </c>
      <c r="B115" s="47" t="s">
        <v>24</v>
      </c>
      <c r="C115" s="47" t="s">
        <v>22</v>
      </c>
      <c r="D115" s="47" t="s">
        <v>108</v>
      </c>
      <c r="E115" s="50">
        <v>40452</v>
      </c>
      <c r="F115" s="49">
        <v>1329.23</v>
      </c>
      <c r="G115" s="49">
        <v>1452.99</v>
      </c>
      <c r="H115" s="48">
        <v>0.0930698739977089</v>
      </c>
      <c r="I115" s="49">
        <v>123.76</v>
      </c>
      <c r="J115" s="47"/>
    </row>
    <row r="116" spans="1:10" s="26" customFormat="1" ht="16.5">
      <c r="A116" s="47" t="s">
        <v>338</v>
      </c>
      <c r="B116" s="47" t="s">
        <v>24</v>
      </c>
      <c r="C116" s="47" t="s">
        <v>339</v>
      </c>
      <c r="D116" s="47" t="s">
        <v>18</v>
      </c>
      <c r="E116" s="50">
        <v>40452</v>
      </c>
      <c r="F116" s="49">
        <v>1248.31</v>
      </c>
      <c r="G116" s="49">
        <v>1369.69</v>
      </c>
      <c r="H116" s="48">
        <v>0.0972021041396661</v>
      </c>
      <c r="I116" s="49">
        <v>121.38</v>
      </c>
      <c r="J116" s="47"/>
    </row>
    <row r="117" spans="1:10" s="26" customFormat="1" ht="16.5">
      <c r="A117" s="47" t="s">
        <v>411</v>
      </c>
      <c r="B117" s="47" t="s">
        <v>21</v>
      </c>
      <c r="C117" s="47" t="s">
        <v>412</v>
      </c>
      <c r="D117" s="47" t="s">
        <v>18</v>
      </c>
      <c r="E117" s="50">
        <v>40452</v>
      </c>
      <c r="F117" s="49">
        <v>1066.24</v>
      </c>
      <c r="G117" s="49">
        <v>1048.39</v>
      </c>
      <c r="H117" s="48">
        <v>-0.0167410714285714</v>
      </c>
      <c r="I117" s="49">
        <v>-17.85</v>
      </c>
      <c r="J117" s="47"/>
    </row>
    <row r="118" spans="1:10" s="26" customFormat="1" ht="16.5">
      <c r="A118" s="47" t="s">
        <v>90</v>
      </c>
      <c r="B118" s="47" t="s">
        <v>23</v>
      </c>
      <c r="C118" s="47" t="s">
        <v>91</v>
      </c>
      <c r="D118" s="47" t="s">
        <v>18</v>
      </c>
      <c r="E118" s="50">
        <v>40452</v>
      </c>
      <c r="F118" s="49">
        <v>1364.93</v>
      </c>
      <c r="G118" s="49">
        <v>1335.18</v>
      </c>
      <c r="H118" s="48">
        <v>-0.0217959895379251</v>
      </c>
      <c r="I118" s="49">
        <v>-29.75</v>
      </c>
      <c r="J118" s="47"/>
    </row>
    <row r="119" spans="1:10" s="26" customFormat="1" ht="16.5">
      <c r="A119" s="47" t="s">
        <v>49</v>
      </c>
      <c r="B119" s="47" t="s">
        <v>21</v>
      </c>
      <c r="C119" s="47" t="s">
        <v>50</v>
      </c>
      <c r="D119" s="47" t="s">
        <v>18</v>
      </c>
      <c r="E119" s="50">
        <v>40452</v>
      </c>
      <c r="F119" s="49">
        <v>1131.69</v>
      </c>
      <c r="G119" s="49">
        <v>1093.61</v>
      </c>
      <c r="H119" s="48">
        <v>-0.0336639615269011</v>
      </c>
      <c r="I119" s="49">
        <v>-38.08</v>
      </c>
      <c r="J119" s="47"/>
    </row>
    <row r="120" spans="1:10" s="26" customFormat="1" ht="16.5">
      <c r="A120" s="47" t="s">
        <v>377</v>
      </c>
      <c r="B120" s="47" t="s">
        <v>158</v>
      </c>
      <c r="C120" s="47" t="s">
        <v>378</v>
      </c>
      <c r="D120" s="47" t="s">
        <v>18</v>
      </c>
      <c r="E120" s="50">
        <v>40452</v>
      </c>
      <c r="F120" s="49">
        <v>1141.21</v>
      </c>
      <c r="G120" s="49">
        <v>1355.41</v>
      </c>
      <c r="H120" s="48">
        <v>0.187695516162669</v>
      </c>
      <c r="I120" s="49">
        <v>214.2</v>
      </c>
      <c r="J120" s="47"/>
    </row>
    <row r="121" spans="1:10" s="26" customFormat="1" ht="16.5">
      <c r="A121" s="47" t="s">
        <v>377</v>
      </c>
      <c r="B121" s="47" t="s">
        <v>158</v>
      </c>
      <c r="C121" s="47" t="s">
        <v>22</v>
      </c>
      <c r="D121" s="47" t="s">
        <v>108</v>
      </c>
      <c r="E121" s="50">
        <v>40452</v>
      </c>
      <c r="F121" s="49">
        <v>1191.19</v>
      </c>
      <c r="G121" s="49">
        <v>1405.39</v>
      </c>
      <c r="H121" s="48">
        <v>0.17982017982018</v>
      </c>
      <c r="I121" s="49">
        <v>214.2</v>
      </c>
      <c r="J121" s="47"/>
    </row>
    <row r="122" spans="1:10" s="26" customFormat="1" ht="16.5">
      <c r="A122" s="47" t="s">
        <v>413</v>
      </c>
      <c r="B122" s="47" t="s">
        <v>34</v>
      </c>
      <c r="C122" s="47" t="s">
        <v>414</v>
      </c>
      <c r="D122" s="47" t="s">
        <v>18</v>
      </c>
      <c r="E122" s="50">
        <v>40452</v>
      </c>
      <c r="F122" s="49">
        <v>1335.18</v>
      </c>
      <c r="G122" s="49">
        <v>1235.22</v>
      </c>
      <c r="H122" s="48">
        <v>-0.0749063670411986</v>
      </c>
      <c r="I122" s="49">
        <v>-99.96</v>
      </c>
      <c r="J122" s="47"/>
    </row>
    <row r="123" spans="1:10" s="26" customFormat="1" ht="16.5">
      <c r="A123" s="47" t="s">
        <v>142</v>
      </c>
      <c r="B123" s="47" t="s">
        <v>21</v>
      </c>
      <c r="C123" s="47" t="s">
        <v>143</v>
      </c>
      <c r="D123" s="47" t="s">
        <v>18</v>
      </c>
      <c r="E123" s="50">
        <v>40452</v>
      </c>
      <c r="F123" s="49">
        <v>1044.82</v>
      </c>
      <c r="G123" s="49">
        <v>1151.92</v>
      </c>
      <c r="H123" s="48">
        <v>0.10250569476082</v>
      </c>
      <c r="I123" s="49">
        <v>107.1</v>
      </c>
      <c r="J123" s="47"/>
    </row>
    <row r="124" spans="1:10" s="26" customFormat="1" ht="16.5">
      <c r="A124" s="47" t="s">
        <v>340</v>
      </c>
      <c r="B124" s="47" t="s">
        <v>41</v>
      </c>
      <c r="C124" s="47" t="s">
        <v>342</v>
      </c>
      <c r="D124" s="47" t="s">
        <v>108</v>
      </c>
      <c r="E124" s="50">
        <v>40452</v>
      </c>
      <c r="F124" s="49">
        <v>1324.47</v>
      </c>
      <c r="G124" s="49">
        <v>1452.99</v>
      </c>
      <c r="H124" s="48">
        <v>0.0970350404312671</v>
      </c>
      <c r="I124" s="49">
        <v>128.52</v>
      </c>
      <c r="J124" s="47"/>
    </row>
    <row r="125" spans="1:10" s="26" customFormat="1" ht="16.5">
      <c r="A125" s="47" t="s">
        <v>340</v>
      </c>
      <c r="B125" s="47" t="s">
        <v>41</v>
      </c>
      <c r="C125" s="47" t="s">
        <v>341</v>
      </c>
      <c r="D125" s="47" t="s">
        <v>18</v>
      </c>
      <c r="E125" s="50">
        <v>40452</v>
      </c>
      <c r="F125" s="49">
        <v>1253.07</v>
      </c>
      <c r="G125" s="49">
        <v>1381.59</v>
      </c>
      <c r="H125" s="48">
        <v>0.102564102564103</v>
      </c>
      <c r="I125" s="49">
        <v>128.52</v>
      </c>
      <c r="J125" s="47"/>
    </row>
    <row r="126" spans="1:10" s="26" customFormat="1" ht="16.5">
      <c r="A126" s="47" t="s">
        <v>188</v>
      </c>
      <c r="B126" s="47" t="s">
        <v>17</v>
      </c>
      <c r="C126" s="47" t="s">
        <v>435</v>
      </c>
      <c r="D126" s="47" t="s">
        <v>18</v>
      </c>
      <c r="E126" s="50">
        <v>40452</v>
      </c>
      <c r="F126" s="49">
        <v>1235.22</v>
      </c>
      <c r="G126" s="49">
        <v>1401.82</v>
      </c>
      <c r="H126" s="48">
        <v>0.135312259059368</v>
      </c>
      <c r="I126" s="49">
        <v>166.6</v>
      </c>
      <c r="J126" s="47"/>
    </row>
    <row r="127" spans="1:10" s="26" customFormat="1" ht="16.5">
      <c r="A127" s="47" t="s">
        <v>188</v>
      </c>
      <c r="B127" s="47" t="s">
        <v>17</v>
      </c>
      <c r="C127" s="47" t="s">
        <v>434</v>
      </c>
      <c r="D127" s="47" t="s">
        <v>108</v>
      </c>
      <c r="E127" s="50">
        <v>40452</v>
      </c>
      <c r="F127" s="49">
        <v>1318.52</v>
      </c>
      <c r="G127" s="49">
        <v>1526.77</v>
      </c>
      <c r="H127" s="48">
        <v>0.158263507656747</v>
      </c>
      <c r="I127" s="49">
        <v>208.25</v>
      </c>
      <c r="J127" s="47"/>
    </row>
    <row r="128" spans="1:10" s="26" customFormat="1" ht="16.5">
      <c r="A128" s="47" t="s">
        <v>51</v>
      </c>
      <c r="B128" s="47" t="s">
        <v>19</v>
      </c>
      <c r="C128" s="47" t="s">
        <v>52</v>
      </c>
      <c r="D128" s="47" t="s">
        <v>18</v>
      </c>
      <c r="E128" s="50">
        <v>40452</v>
      </c>
      <c r="F128" s="49">
        <v>1198.33</v>
      </c>
      <c r="G128" s="49">
        <v>1184.05</v>
      </c>
      <c r="H128" s="48">
        <v>-0.011744500039711</v>
      </c>
      <c r="I128" s="49">
        <v>-14.28</v>
      </c>
      <c r="J128" s="47"/>
    </row>
    <row r="129" spans="1:10" s="26" customFormat="1" ht="16.5">
      <c r="A129" s="47" t="s">
        <v>289</v>
      </c>
      <c r="B129" s="47" t="s">
        <v>19</v>
      </c>
      <c r="C129" s="47" t="s">
        <v>404</v>
      </c>
      <c r="D129" s="47" t="s">
        <v>18</v>
      </c>
      <c r="E129" s="50">
        <v>40452</v>
      </c>
      <c r="F129" s="49">
        <v>1275.68</v>
      </c>
      <c r="G129" s="49">
        <v>1190</v>
      </c>
      <c r="H129" s="48">
        <v>-0.0671694448486178</v>
      </c>
      <c r="I129" s="49">
        <v>-85.68</v>
      </c>
      <c r="J129" s="47"/>
    </row>
    <row r="130" spans="1:10" s="26" customFormat="1" ht="16.5">
      <c r="A130" s="47" t="s">
        <v>189</v>
      </c>
      <c r="B130" s="47" t="s">
        <v>21</v>
      </c>
      <c r="C130" s="47" t="s">
        <v>174</v>
      </c>
      <c r="D130" s="47" t="s">
        <v>18</v>
      </c>
      <c r="E130" s="50">
        <v>40452</v>
      </c>
      <c r="F130" s="49">
        <v>1286.39</v>
      </c>
      <c r="G130" s="49">
        <v>1295.91</v>
      </c>
      <c r="H130" s="48">
        <v>0.00740055504162811</v>
      </c>
      <c r="I130" s="49">
        <v>9.52</v>
      </c>
      <c r="J130" s="47"/>
    </row>
    <row r="131" spans="1:10" s="26" customFormat="1" ht="16.5">
      <c r="A131" s="47" t="s">
        <v>189</v>
      </c>
      <c r="B131" s="47" t="s">
        <v>21</v>
      </c>
      <c r="C131" s="47" t="s">
        <v>22</v>
      </c>
      <c r="D131" s="47" t="s">
        <v>108</v>
      </c>
      <c r="E131" s="50">
        <v>40452</v>
      </c>
      <c r="F131" s="49">
        <v>1286.39</v>
      </c>
      <c r="G131" s="49">
        <v>1403.01</v>
      </c>
      <c r="H131" s="48">
        <v>0.0906567992599445</v>
      </c>
      <c r="I131" s="49">
        <v>116.62</v>
      </c>
      <c r="J131" s="47"/>
    </row>
    <row r="132" spans="1:10" s="26" customFormat="1" ht="16.5">
      <c r="A132" s="47" t="s">
        <v>190</v>
      </c>
      <c r="B132" s="47" t="s">
        <v>21</v>
      </c>
      <c r="C132" s="47" t="s">
        <v>174</v>
      </c>
      <c r="D132" s="47" t="s">
        <v>18</v>
      </c>
      <c r="E132" s="50">
        <v>40452</v>
      </c>
      <c r="F132" s="49">
        <v>1286.39</v>
      </c>
      <c r="G132" s="49">
        <v>1295.91</v>
      </c>
      <c r="H132" s="48">
        <v>0.00740055504162811</v>
      </c>
      <c r="I132" s="49">
        <v>9.52</v>
      </c>
      <c r="J132" s="47"/>
    </row>
    <row r="133" spans="1:10" s="26" customFormat="1" ht="16.5">
      <c r="A133" s="47" t="s">
        <v>190</v>
      </c>
      <c r="B133" s="47" t="s">
        <v>21</v>
      </c>
      <c r="C133" s="47" t="s">
        <v>22</v>
      </c>
      <c r="D133" s="47" t="s">
        <v>108</v>
      </c>
      <c r="E133" s="50">
        <v>40452</v>
      </c>
      <c r="F133" s="49">
        <v>1286.39</v>
      </c>
      <c r="G133" s="49">
        <v>1403.01</v>
      </c>
      <c r="H133" s="48">
        <v>0.0906567992599445</v>
      </c>
      <c r="I133" s="49">
        <v>116.62</v>
      </c>
      <c r="J133" s="47"/>
    </row>
    <row r="134" spans="1:10" s="26" customFormat="1" ht="16.5">
      <c r="A134" s="47" t="s">
        <v>379</v>
      </c>
      <c r="B134" s="47" t="s">
        <v>19</v>
      </c>
      <c r="C134" s="47" t="s">
        <v>22</v>
      </c>
      <c r="D134" s="47" t="s">
        <v>108</v>
      </c>
      <c r="E134" s="50">
        <v>40452</v>
      </c>
      <c r="F134" s="49">
        <v>1285.2</v>
      </c>
      <c r="G134" s="49">
        <v>1237.6</v>
      </c>
      <c r="H134" s="48">
        <v>-0.037</v>
      </c>
      <c r="I134" s="49">
        <v>-47.6</v>
      </c>
      <c r="J134" s="47"/>
    </row>
    <row r="135" spans="1:10" s="26" customFormat="1" ht="16.5">
      <c r="A135" s="47" t="s">
        <v>191</v>
      </c>
      <c r="B135" s="47" t="s">
        <v>19</v>
      </c>
      <c r="C135" s="47" t="s">
        <v>192</v>
      </c>
      <c r="D135" s="47" t="s">
        <v>18</v>
      </c>
      <c r="E135" s="50">
        <v>40452</v>
      </c>
      <c r="F135" s="49">
        <v>1200.71</v>
      </c>
      <c r="G135" s="49">
        <v>1141.21</v>
      </c>
      <c r="H135" s="48">
        <v>-0.0495599080168107</v>
      </c>
      <c r="I135" s="49">
        <v>-59.5</v>
      </c>
      <c r="J135" s="47"/>
    </row>
    <row r="136" spans="1:10" s="26" customFormat="1" ht="16.5">
      <c r="A136" s="47" t="s">
        <v>191</v>
      </c>
      <c r="B136" s="47" t="s">
        <v>19</v>
      </c>
      <c r="C136" s="47" t="s">
        <v>22</v>
      </c>
      <c r="D136" s="47" t="s">
        <v>108</v>
      </c>
      <c r="E136" s="50">
        <v>40452</v>
      </c>
      <c r="F136" s="49">
        <v>1517.25</v>
      </c>
      <c r="G136" s="49">
        <v>1457.75</v>
      </c>
      <c r="H136" s="48">
        <v>-0.0392218387197991</v>
      </c>
      <c r="I136" s="49">
        <v>-59.5</v>
      </c>
      <c r="J136" s="47"/>
    </row>
    <row r="137" spans="1:10" s="26" customFormat="1" ht="16.5">
      <c r="A137" s="47" t="s">
        <v>193</v>
      </c>
      <c r="B137" s="47" t="s">
        <v>41</v>
      </c>
      <c r="C137" s="47" t="s">
        <v>194</v>
      </c>
      <c r="D137" s="47" t="s">
        <v>18</v>
      </c>
      <c r="E137" s="50">
        <v>40452</v>
      </c>
      <c r="F137" s="49">
        <v>1389.92</v>
      </c>
      <c r="G137" s="49">
        <v>1278.06</v>
      </c>
      <c r="H137" s="48">
        <v>-0.0804794520547945</v>
      </c>
      <c r="I137" s="49">
        <v>-111.86</v>
      </c>
      <c r="J137" s="47"/>
    </row>
    <row r="138" spans="1:10" s="26" customFormat="1" ht="16.5">
      <c r="A138" s="47" t="s">
        <v>109</v>
      </c>
      <c r="B138" s="47" t="s">
        <v>110</v>
      </c>
      <c r="C138" s="47" t="s">
        <v>139</v>
      </c>
      <c r="D138" s="47" t="s">
        <v>108</v>
      </c>
      <c r="E138" s="50">
        <v>40452</v>
      </c>
      <c r="F138" s="49">
        <v>1209.04</v>
      </c>
      <c r="G138" s="49">
        <v>1375.64</v>
      </c>
      <c r="H138" s="48">
        <v>0.137795275590551</v>
      </c>
      <c r="I138" s="49">
        <v>166.6</v>
      </c>
      <c r="J138" s="47"/>
    </row>
    <row r="139" spans="1:10" s="26" customFormat="1" ht="16.5">
      <c r="A139" s="47" t="s">
        <v>109</v>
      </c>
      <c r="B139" s="47" t="s">
        <v>110</v>
      </c>
      <c r="C139" s="47" t="s">
        <v>516</v>
      </c>
      <c r="D139" s="47" t="s">
        <v>18</v>
      </c>
      <c r="E139" s="50">
        <v>40452</v>
      </c>
      <c r="F139" s="49">
        <v>1051.96</v>
      </c>
      <c r="G139" s="49" t="s">
        <v>153</v>
      </c>
      <c r="H139" s="48">
        <v>0.13</v>
      </c>
      <c r="I139" s="49" t="s">
        <v>153</v>
      </c>
      <c r="J139" s="47" t="s">
        <v>408</v>
      </c>
    </row>
    <row r="140" spans="1:10" s="26" customFormat="1" ht="16.5">
      <c r="A140" s="47" t="s">
        <v>436</v>
      </c>
      <c r="B140" s="47" t="s">
        <v>41</v>
      </c>
      <c r="C140" s="47" t="s">
        <v>437</v>
      </c>
      <c r="D140" s="47" t="s">
        <v>18</v>
      </c>
      <c r="E140" s="50">
        <v>40452</v>
      </c>
      <c r="F140" s="49">
        <v>1292.34</v>
      </c>
      <c r="G140" s="49">
        <v>1220.94</v>
      </c>
      <c r="H140" s="48">
        <v>-0.0552486187845304</v>
      </c>
      <c r="I140" s="49">
        <v>-71.4</v>
      </c>
      <c r="J140" s="47"/>
    </row>
    <row r="141" spans="1:10" s="26" customFormat="1" ht="16.5">
      <c r="A141" s="47" t="s">
        <v>436</v>
      </c>
      <c r="B141" s="47" t="s">
        <v>41</v>
      </c>
      <c r="C141" s="47" t="s">
        <v>22</v>
      </c>
      <c r="D141" s="47" t="s">
        <v>108</v>
      </c>
      <c r="E141" s="50">
        <v>40452</v>
      </c>
      <c r="F141" s="49">
        <v>1363.74</v>
      </c>
      <c r="G141" s="49">
        <v>1292.34</v>
      </c>
      <c r="H141" s="48">
        <v>-0.0523560209424083</v>
      </c>
      <c r="I141" s="49">
        <v>-71.4</v>
      </c>
      <c r="J141" s="47"/>
    </row>
    <row r="142" spans="1:10" s="26" customFormat="1" ht="16.5">
      <c r="A142" s="47" t="s">
        <v>144</v>
      </c>
      <c r="B142" s="47" t="s">
        <v>32</v>
      </c>
      <c r="C142" s="47" t="s">
        <v>146</v>
      </c>
      <c r="D142" s="47" t="s">
        <v>18</v>
      </c>
      <c r="E142" s="50">
        <v>40452</v>
      </c>
      <c r="F142" s="49">
        <v>1273.3</v>
      </c>
      <c r="G142" s="49">
        <v>1391.11</v>
      </c>
      <c r="H142" s="48">
        <v>0.0926856855598844</v>
      </c>
      <c r="I142" s="49">
        <v>117.81</v>
      </c>
      <c r="J142" s="47"/>
    </row>
    <row r="143" spans="1:10" s="26" customFormat="1" ht="16.5">
      <c r="A143" s="47" t="s">
        <v>144</v>
      </c>
      <c r="B143" s="47" t="s">
        <v>32</v>
      </c>
      <c r="C143" s="47" t="s">
        <v>145</v>
      </c>
      <c r="D143" s="47" t="s">
        <v>108</v>
      </c>
      <c r="E143" s="50">
        <v>40452</v>
      </c>
      <c r="F143" s="49">
        <v>1501.78</v>
      </c>
      <c r="G143" s="49">
        <v>1621.97</v>
      </c>
      <c r="H143" s="48">
        <v>0.0799105002397316</v>
      </c>
      <c r="I143" s="49">
        <v>120.19</v>
      </c>
      <c r="J143" s="47"/>
    </row>
    <row r="144" spans="1:10" s="26" customFormat="1" ht="16.5">
      <c r="A144" s="47" t="s">
        <v>343</v>
      </c>
      <c r="B144" s="47" t="s">
        <v>21</v>
      </c>
      <c r="C144" s="47" t="s">
        <v>344</v>
      </c>
      <c r="D144" s="47" t="s">
        <v>18</v>
      </c>
      <c r="E144" s="50">
        <v>40452</v>
      </c>
      <c r="F144" s="49">
        <v>1197.14</v>
      </c>
      <c r="G144" s="49">
        <v>1030.54</v>
      </c>
      <c r="H144" s="48">
        <v>-0.139137348439674</v>
      </c>
      <c r="I144" s="49">
        <v>-166.6</v>
      </c>
      <c r="J144" s="47"/>
    </row>
    <row r="145" spans="1:10" s="26" customFormat="1" ht="16.5">
      <c r="A145" s="47" t="s">
        <v>343</v>
      </c>
      <c r="B145" s="47" t="s">
        <v>21</v>
      </c>
      <c r="C145" s="47" t="s">
        <v>345</v>
      </c>
      <c r="D145" s="47" t="s">
        <v>108</v>
      </c>
      <c r="E145" s="50">
        <v>40452</v>
      </c>
      <c r="F145" s="49">
        <v>1275.68</v>
      </c>
      <c r="G145" s="49">
        <v>1109.08</v>
      </c>
      <c r="H145" s="48">
        <v>-0.13057265435553</v>
      </c>
      <c r="I145" s="49">
        <v>-166.6</v>
      </c>
      <c r="J145" s="47"/>
    </row>
    <row r="146" spans="1:10" s="26" customFormat="1" ht="16.5">
      <c r="A146" s="47" t="s">
        <v>290</v>
      </c>
      <c r="B146" s="47" t="s">
        <v>33</v>
      </c>
      <c r="C146" s="47" t="s">
        <v>306</v>
      </c>
      <c r="D146" s="47" t="s">
        <v>18</v>
      </c>
      <c r="E146" s="50">
        <v>40452</v>
      </c>
      <c r="F146" s="49">
        <v>1194.76</v>
      </c>
      <c r="G146" s="49">
        <v>1408.96</v>
      </c>
      <c r="H146" s="48">
        <v>0.179069008509962</v>
      </c>
      <c r="I146" s="49">
        <v>214.2</v>
      </c>
      <c r="J146" s="47"/>
    </row>
    <row r="147" spans="1:10" s="26" customFormat="1" ht="16.5">
      <c r="A147" s="47" t="s">
        <v>290</v>
      </c>
      <c r="B147" s="47" t="s">
        <v>33</v>
      </c>
      <c r="C147" s="47" t="s">
        <v>305</v>
      </c>
      <c r="D147" s="47" t="s">
        <v>108</v>
      </c>
      <c r="E147" s="50">
        <v>40452</v>
      </c>
      <c r="F147" s="49">
        <v>1291.15</v>
      </c>
      <c r="G147" s="49">
        <v>1505.35</v>
      </c>
      <c r="H147" s="48">
        <v>0.165753987003028</v>
      </c>
      <c r="I147" s="49">
        <v>214.2</v>
      </c>
      <c r="J147" s="47"/>
    </row>
    <row r="148" spans="1:10" s="26" customFormat="1" ht="16.5">
      <c r="A148" s="47" t="s">
        <v>195</v>
      </c>
      <c r="B148" s="47" t="s">
        <v>24</v>
      </c>
      <c r="C148" s="47" t="s">
        <v>196</v>
      </c>
      <c r="D148" s="47" t="s">
        <v>18</v>
      </c>
      <c r="E148" s="50">
        <v>40452</v>
      </c>
      <c r="F148" s="49">
        <v>1332.8</v>
      </c>
      <c r="G148" s="49">
        <v>1285.2</v>
      </c>
      <c r="H148" s="48">
        <v>-0.0355357142857143</v>
      </c>
      <c r="I148" s="49">
        <v>-47.6</v>
      </c>
      <c r="J148" s="47"/>
    </row>
    <row r="149" spans="1:10" s="26" customFormat="1" ht="16.5">
      <c r="A149" s="47" t="s">
        <v>438</v>
      </c>
      <c r="B149" s="47" t="s">
        <v>20</v>
      </c>
      <c r="C149" s="47" t="s">
        <v>136</v>
      </c>
      <c r="D149" s="47" t="s">
        <v>108</v>
      </c>
      <c r="E149" s="50">
        <v>40452</v>
      </c>
      <c r="F149" s="49">
        <v>1197.14</v>
      </c>
      <c r="G149" s="49">
        <v>1125.74</v>
      </c>
      <c r="H149" s="48">
        <v>-0.0596421471172964</v>
      </c>
      <c r="I149" s="49">
        <v>-71.4</v>
      </c>
      <c r="J149" s="47"/>
    </row>
    <row r="150" spans="1:10" s="26" customFormat="1" ht="16.5">
      <c r="A150" s="47" t="s">
        <v>197</v>
      </c>
      <c r="B150" s="47" t="s">
        <v>17</v>
      </c>
      <c r="C150" s="47" t="s">
        <v>198</v>
      </c>
      <c r="D150" s="47" t="s">
        <v>108</v>
      </c>
      <c r="E150" s="50">
        <v>40452</v>
      </c>
      <c r="F150" s="49">
        <v>1437.52</v>
      </c>
      <c r="G150" s="49">
        <v>1592.22</v>
      </c>
      <c r="H150" s="48">
        <v>0.107615894039735</v>
      </c>
      <c r="I150" s="49">
        <v>154.7</v>
      </c>
      <c r="J150" s="47"/>
    </row>
    <row r="151" spans="1:10" s="26" customFormat="1" ht="16.5">
      <c r="A151" s="47" t="s">
        <v>475</v>
      </c>
      <c r="B151" s="47" t="s">
        <v>24</v>
      </c>
      <c r="C151" s="47" t="s">
        <v>476</v>
      </c>
      <c r="D151" s="47" t="s">
        <v>18</v>
      </c>
      <c r="E151" s="50">
        <v>40452</v>
      </c>
      <c r="F151" s="49">
        <v>1301.86</v>
      </c>
      <c r="G151" s="49">
        <v>1065.05</v>
      </c>
      <c r="H151" s="48">
        <v>-0.18163243359501</v>
      </c>
      <c r="I151" s="49">
        <v>-236.81</v>
      </c>
      <c r="J151" s="47"/>
    </row>
    <row r="152" spans="1:10" s="26" customFormat="1" ht="16.5">
      <c r="A152" s="47" t="s">
        <v>291</v>
      </c>
      <c r="B152" s="47" t="s">
        <v>21</v>
      </c>
      <c r="C152" s="47" t="s">
        <v>278</v>
      </c>
      <c r="D152" s="47" t="s">
        <v>108</v>
      </c>
      <c r="E152" s="50">
        <v>40452</v>
      </c>
      <c r="F152" s="49">
        <v>1357.79</v>
      </c>
      <c r="G152" s="49">
        <v>1476.79</v>
      </c>
      <c r="H152" s="48">
        <v>0.0876178460028739</v>
      </c>
      <c r="I152" s="49">
        <v>119</v>
      </c>
      <c r="J152" s="47"/>
    </row>
    <row r="153" spans="1:10" s="26" customFormat="1" ht="16.5">
      <c r="A153" s="47" t="s">
        <v>199</v>
      </c>
      <c r="B153" s="47" t="s">
        <v>21</v>
      </c>
      <c r="C153" s="47" t="s">
        <v>22</v>
      </c>
      <c r="D153" s="47" t="s">
        <v>108</v>
      </c>
      <c r="E153" s="50">
        <v>40452</v>
      </c>
      <c r="F153" s="49">
        <v>1136.45</v>
      </c>
      <c r="G153" s="49">
        <v>1069.81</v>
      </c>
      <c r="H153" s="48">
        <v>-0.0586264656616416</v>
      </c>
      <c r="I153" s="49">
        <v>-66.64</v>
      </c>
      <c r="J153" s="47"/>
    </row>
    <row r="154" spans="1:10" s="26" customFormat="1" ht="16.5">
      <c r="A154" s="47" t="s">
        <v>53</v>
      </c>
      <c r="B154" s="47" t="s">
        <v>19</v>
      </c>
      <c r="C154" s="47" t="s">
        <v>22</v>
      </c>
      <c r="D154" s="47" t="s">
        <v>108</v>
      </c>
      <c r="E154" s="50">
        <v>40452</v>
      </c>
      <c r="F154" s="49">
        <v>1435.14</v>
      </c>
      <c r="G154" s="49">
        <v>1339.94</v>
      </c>
      <c r="H154" s="48">
        <v>-0.066334991708126</v>
      </c>
      <c r="I154" s="49">
        <v>-95.2</v>
      </c>
      <c r="J154" s="47"/>
    </row>
    <row r="155" spans="1:10" s="26" customFormat="1" ht="16.5">
      <c r="A155" s="47" t="s">
        <v>53</v>
      </c>
      <c r="B155" s="47" t="s">
        <v>19</v>
      </c>
      <c r="C155" s="47" t="s">
        <v>200</v>
      </c>
      <c r="D155" s="47" t="s">
        <v>18</v>
      </c>
      <c r="E155" s="50">
        <v>40452</v>
      </c>
      <c r="F155" s="49">
        <v>1361.36</v>
      </c>
      <c r="G155" s="49">
        <v>1109.08</v>
      </c>
      <c r="H155" s="48">
        <v>-0.185497470489039</v>
      </c>
      <c r="I155" s="49">
        <v>-252.28</v>
      </c>
      <c r="J155" s="47"/>
    </row>
    <row r="156" spans="1:10" s="26" customFormat="1" ht="16.5">
      <c r="A156" s="47" t="s">
        <v>201</v>
      </c>
      <c r="B156" s="47" t="s">
        <v>19</v>
      </c>
      <c r="C156" s="47" t="s">
        <v>22</v>
      </c>
      <c r="D156" s="47" t="s">
        <v>108</v>
      </c>
      <c r="E156" s="50">
        <v>40452</v>
      </c>
      <c r="F156" s="49">
        <v>1325.66</v>
      </c>
      <c r="G156" s="49">
        <v>1301.86</v>
      </c>
      <c r="H156" s="48">
        <v>-0.0179597701149426</v>
      </c>
      <c r="I156" s="49">
        <v>-23.8</v>
      </c>
      <c r="J156" s="47"/>
    </row>
    <row r="157" spans="1:10" s="26" customFormat="1" ht="16.5">
      <c r="A157" s="47" t="s">
        <v>477</v>
      </c>
      <c r="B157" s="47" t="s">
        <v>34</v>
      </c>
      <c r="C157" s="47" t="s">
        <v>22</v>
      </c>
      <c r="D157" s="47" t="s">
        <v>108</v>
      </c>
      <c r="E157" s="50">
        <v>40452</v>
      </c>
      <c r="F157" s="49">
        <v>1544.62</v>
      </c>
      <c r="G157" s="49">
        <v>1335.18</v>
      </c>
      <c r="H157" s="48">
        <v>-0.135593220338983</v>
      </c>
      <c r="I157" s="49">
        <v>-209.44</v>
      </c>
      <c r="J157" s="47"/>
    </row>
    <row r="158" spans="1:10" s="26" customFormat="1" ht="16.5">
      <c r="A158" s="47" t="s">
        <v>478</v>
      </c>
      <c r="B158" s="47" t="s">
        <v>34</v>
      </c>
      <c r="C158" s="47" t="s">
        <v>22</v>
      </c>
      <c r="D158" s="47" t="s">
        <v>108</v>
      </c>
      <c r="E158" s="50">
        <v>40452</v>
      </c>
      <c r="F158" s="49">
        <v>1116.22</v>
      </c>
      <c r="G158" s="49">
        <v>1235.22</v>
      </c>
      <c r="H158" s="48">
        <v>0.106605262035734</v>
      </c>
      <c r="I158" s="49">
        <v>119</v>
      </c>
      <c r="J158" s="47"/>
    </row>
    <row r="159" spans="1:10" s="26" customFormat="1" ht="16.5">
      <c r="A159" s="47" t="s">
        <v>202</v>
      </c>
      <c r="B159" s="47" t="s">
        <v>33</v>
      </c>
      <c r="C159" s="47" t="s">
        <v>203</v>
      </c>
      <c r="D159" s="47" t="s">
        <v>18</v>
      </c>
      <c r="E159" s="50">
        <v>40452</v>
      </c>
      <c r="F159" s="49">
        <v>1195.95</v>
      </c>
      <c r="G159" s="49">
        <v>1410.15</v>
      </c>
      <c r="H159" s="48">
        <v>0.179140127388535</v>
      </c>
      <c r="I159" s="49">
        <v>214.2</v>
      </c>
      <c r="J159" s="47"/>
    </row>
    <row r="160" spans="1:10" s="26" customFormat="1" ht="16.5">
      <c r="A160" s="47" t="s">
        <v>202</v>
      </c>
      <c r="B160" s="47" t="s">
        <v>33</v>
      </c>
      <c r="C160" s="47" t="s">
        <v>22</v>
      </c>
      <c r="D160" s="47" t="s">
        <v>108</v>
      </c>
      <c r="E160" s="50">
        <v>40452</v>
      </c>
      <c r="F160" s="49">
        <v>1291.15</v>
      </c>
      <c r="G160" s="49">
        <v>1505.35</v>
      </c>
      <c r="H160" s="48">
        <v>0.165929203539823</v>
      </c>
      <c r="I160" s="49">
        <v>214.2</v>
      </c>
      <c r="J160" s="47"/>
    </row>
    <row r="161" spans="1:10" s="26" customFormat="1" ht="16.5">
      <c r="A161" s="47" t="s">
        <v>204</v>
      </c>
      <c r="B161" s="47" t="s">
        <v>20</v>
      </c>
      <c r="C161" s="47" t="s">
        <v>206</v>
      </c>
      <c r="D161" s="47" t="s">
        <v>18</v>
      </c>
      <c r="E161" s="50">
        <v>40452</v>
      </c>
      <c r="F161" s="49">
        <v>1148.35</v>
      </c>
      <c r="G161" s="49">
        <v>1219.75</v>
      </c>
      <c r="H161" s="48">
        <v>0.0621761658031087</v>
      </c>
      <c r="I161" s="49">
        <v>71.4</v>
      </c>
      <c r="J161" s="47"/>
    </row>
    <row r="162" spans="1:10" s="26" customFormat="1" ht="16.5">
      <c r="A162" s="47" t="s">
        <v>204</v>
      </c>
      <c r="B162" s="47" t="s">
        <v>20</v>
      </c>
      <c r="C162" s="47" t="s">
        <v>205</v>
      </c>
      <c r="D162" s="47" t="s">
        <v>108</v>
      </c>
      <c r="E162" s="50">
        <v>40452</v>
      </c>
      <c r="F162" s="49">
        <v>1214.99</v>
      </c>
      <c r="G162" s="49">
        <v>1286.39</v>
      </c>
      <c r="H162" s="48">
        <v>0.058765915768854</v>
      </c>
      <c r="I162" s="49">
        <v>71.4</v>
      </c>
      <c r="J162" s="47"/>
    </row>
    <row r="163" spans="1:10" s="26" customFormat="1" ht="16.5">
      <c r="A163" s="47" t="s">
        <v>207</v>
      </c>
      <c r="B163" s="47" t="s">
        <v>33</v>
      </c>
      <c r="C163" s="47" t="s">
        <v>22</v>
      </c>
      <c r="D163" s="47" t="s">
        <v>108</v>
      </c>
      <c r="E163" s="50">
        <v>40452</v>
      </c>
      <c r="F163" s="49">
        <v>1344.7</v>
      </c>
      <c r="G163" s="49">
        <v>1273.3</v>
      </c>
      <c r="H163" s="48">
        <v>-0.0530973451327434</v>
      </c>
      <c r="I163" s="49">
        <v>-71.4</v>
      </c>
      <c r="J163" s="47"/>
    </row>
    <row r="164" spans="1:10" s="26" customFormat="1" ht="16.5">
      <c r="A164" s="47" t="s">
        <v>207</v>
      </c>
      <c r="B164" s="47" t="s">
        <v>33</v>
      </c>
      <c r="C164" s="47" t="s">
        <v>208</v>
      </c>
      <c r="D164" s="47" t="s">
        <v>18</v>
      </c>
      <c r="E164" s="50">
        <v>40452</v>
      </c>
      <c r="F164" s="49">
        <v>1254.26</v>
      </c>
      <c r="G164" s="49">
        <v>1182.86</v>
      </c>
      <c r="H164" s="48">
        <v>-0.0569259962049335</v>
      </c>
      <c r="I164" s="49">
        <v>-71.4</v>
      </c>
      <c r="J164" s="47"/>
    </row>
    <row r="165" spans="1:10" s="26" customFormat="1" ht="16.5">
      <c r="A165" s="47" t="s">
        <v>209</v>
      </c>
      <c r="B165" s="47" t="s">
        <v>33</v>
      </c>
      <c r="C165" s="47" t="s">
        <v>145</v>
      </c>
      <c r="D165" s="47" t="s">
        <v>108</v>
      </c>
      <c r="E165" s="50">
        <v>40452</v>
      </c>
      <c r="F165" s="49">
        <v>1264.97</v>
      </c>
      <c r="G165" s="49">
        <v>1502.97</v>
      </c>
      <c r="H165" s="48">
        <v>0.188131882030243</v>
      </c>
      <c r="I165" s="49">
        <v>238</v>
      </c>
      <c r="J165" s="47"/>
    </row>
    <row r="166" spans="1:10" s="26" customFormat="1" ht="16.5">
      <c r="A166" s="47" t="s">
        <v>209</v>
      </c>
      <c r="B166" s="47" t="s">
        <v>33</v>
      </c>
      <c r="C166" s="47" t="s">
        <v>210</v>
      </c>
      <c r="D166" s="47" t="s">
        <v>18</v>
      </c>
      <c r="E166" s="50">
        <v>40452</v>
      </c>
      <c r="F166" s="49">
        <v>1193.57</v>
      </c>
      <c r="G166" s="49">
        <v>1431.57</v>
      </c>
      <c r="H166" s="48">
        <v>0.199485361294811</v>
      </c>
      <c r="I166" s="49">
        <v>238</v>
      </c>
      <c r="J166" s="47"/>
    </row>
    <row r="167" spans="1:10" s="26" customFormat="1" ht="16.5">
      <c r="A167" s="47" t="s">
        <v>211</v>
      </c>
      <c r="B167" s="47" t="s">
        <v>19</v>
      </c>
      <c r="C167" s="47" t="s">
        <v>212</v>
      </c>
      <c r="D167" s="47" t="s">
        <v>18</v>
      </c>
      <c r="E167" s="50">
        <v>40452</v>
      </c>
      <c r="F167" s="49">
        <v>1309</v>
      </c>
      <c r="G167" s="49">
        <v>1228.08</v>
      </c>
      <c r="H167" s="48">
        <v>-0.0618181818181819</v>
      </c>
      <c r="I167" s="49">
        <v>-80.92</v>
      </c>
      <c r="J167" s="47"/>
    </row>
    <row r="168" spans="1:10" s="26" customFormat="1" ht="16.5">
      <c r="A168" s="47" t="s">
        <v>389</v>
      </c>
      <c r="B168" s="47" t="s">
        <v>19</v>
      </c>
      <c r="C168" s="47" t="s">
        <v>390</v>
      </c>
      <c r="D168" s="47" t="s">
        <v>18</v>
      </c>
      <c r="E168" s="50">
        <v>40452</v>
      </c>
      <c r="F168" s="49">
        <v>1104.32</v>
      </c>
      <c r="G168" s="49">
        <v>1175.72</v>
      </c>
      <c r="H168" s="48">
        <v>0.0646551724137932</v>
      </c>
      <c r="I168" s="49">
        <v>71.4</v>
      </c>
      <c r="J168" s="47"/>
    </row>
    <row r="169" spans="1:10" s="26" customFormat="1" ht="16.5">
      <c r="A169" s="47" t="s">
        <v>389</v>
      </c>
      <c r="B169" s="47" t="s">
        <v>19</v>
      </c>
      <c r="C169" s="47" t="s">
        <v>22</v>
      </c>
      <c r="D169" s="47" t="s">
        <v>108</v>
      </c>
      <c r="E169" s="50">
        <v>40452</v>
      </c>
      <c r="F169" s="49">
        <v>1151.92</v>
      </c>
      <c r="G169" s="49">
        <v>1223.32</v>
      </c>
      <c r="H169" s="48">
        <v>0.0619834710743801</v>
      </c>
      <c r="I169" s="49">
        <v>71.4</v>
      </c>
      <c r="J169" s="47"/>
    </row>
    <row r="170" spans="1:10" s="26" customFormat="1" ht="16.5">
      <c r="A170" s="47" t="s">
        <v>439</v>
      </c>
      <c r="B170" s="47" t="s">
        <v>33</v>
      </c>
      <c r="C170" s="47" t="s">
        <v>440</v>
      </c>
      <c r="D170" s="47" t="s">
        <v>18</v>
      </c>
      <c r="E170" s="50">
        <v>40452</v>
      </c>
      <c r="F170" s="49">
        <v>1249.5</v>
      </c>
      <c r="G170" s="49">
        <v>1389.92</v>
      </c>
      <c r="H170" s="48">
        <v>0.112007168458781</v>
      </c>
      <c r="I170" s="49">
        <v>140.42</v>
      </c>
      <c r="J170" s="47"/>
    </row>
    <row r="171" spans="1:10" s="26" customFormat="1" ht="16.5">
      <c r="A171" s="47" t="s">
        <v>439</v>
      </c>
      <c r="B171" s="47" t="s">
        <v>33</v>
      </c>
      <c r="C171" s="47" t="s">
        <v>441</v>
      </c>
      <c r="D171" s="47" t="s">
        <v>108</v>
      </c>
      <c r="E171" s="50">
        <v>40452</v>
      </c>
      <c r="F171" s="49">
        <v>1430.38</v>
      </c>
      <c r="G171" s="49">
        <v>1570.8</v>
      </c>
      <c r="H171" s="48">
        <v>0.097845990411093</v>
      </c>
      <c r="I171" s="49">
        <v>140.42</v>
      </c>
      <c r="J171" s="47"/>
    </row>
    <row r="172" spans="1:10" s="26" customFormat="1" ht="16.5">
      <c r="A172" s="47" t="s">
        <v>213</v>
      </c>
      <c r="B172" s="47" t="s">
        <v>33</v>
      </c>
      <c r="C172" s="47" t="s">
        <v>214</v>
      </c>
      <c r="D172" s="47" t="s">
        <v>18</v>
      </c>
      <c r="E172" s="50">
        <v>40452</v>
      </c>
      <c r="F172" s="49">
        <v>1193.57</v>
      </c>
      <c r="G172" s="49">
        <v>1432.76</v>
      </c>
      <c r="H172" s="48">
        <v>0.201161708868717</v>
      </c>
      <c r="I172" s="49">
        <v>240.38</v>
      </c>
      <c r="J172" s="47"/>
    </row>
    <row r="173" spans="1:10" s="26" customFormat="1" ht="16.5">
      <c r="A173" s="47" t="s">
        <v>213</v>
      </c>
      <c r="B173" s="47" t="s">
        <v>33</v>
      </c>
      <c r="C173" s="47" t="s">
        <v>22</v>
      </c>
      <c r="D173" s="47" t="s">
        <v>108</v>
      </c>
      <c r="E173" s="50">
        <v>40452</v>
      </c>
      <c r="F173" s="49">
        <v>1241.17</v>
      </c>
      <c r="G173" s="49">
        <v>1479.17</v>
      </c>
      <c r="H173" s="48">
        <v>0.191791331031837</v>
      </c>
      <c r="I173" s="49">
        <v>238</v>
      </c>
      <c r="J173" s="47"/>
    </row>
    <row r="174" spans="1:10" s="26" customFormat="1" ht="16.5">
      <c r="A174" s="47" t="s">
        <v>215</v>
      </c>
      <c r="B174" s="47" t="s">
        <v>20</v>
      </c>
      <c r="C174" s="47" t="s">
        <v>206</v>
      </c>
      <c r="D174" s="47" t="s">
        <v>18</v>
      </c>
      <c r="E174" s="50">
        <v>40452</v>
      </c>
      <c r="F174" s="49">
        <v>1148.35</v>
      </c>
      <c r="G174" s="49">
        <v>1219.75</v>
      </c>
      <c r="H174" s="48">
        <v>0.0627308845054713</v>
      </c>
      <c r="I174" s="49">
        <v>72.59</v>
      </c>
      <c r="J174" s="47"/>
    </row>
    <row r="175" spans="1:10" s="26" customFormat="1" ht="16.5">
      <c r="A175" s="47" t="s">
        <v>215</v>
      </c>
      <c r="B175" s="47" t="s">
        <v>20</v>
      </c>
      <c r="C175" s="47" t="s">
        <v>205</v>
      </c>
      <c r="D175" s="47" t="s">
        <v>108</v>
      </c>
      <c r="E175" s="50">
        <v>40452</v>
      </c>
      <c r="F175" s="49">
        <v>1216.18</v>
      </c>
      <c r="G175" s="49">
        <v>1285.2</v>
      </c>
      <c r="H175" s="48">
        <v>0.0575771533855365</v>
      </c>
      <c r="I175" s="49">
        <v>70.21</v>
      </c>
      <c r="J175" s="47"/>
    </row>
    <row r="176" spans="1:10" s="26" customFormat="1" ht="16.5">
      <c r="A176" s="47" t="s">
        <v>292</v>
      </c>
      <c r="B176" s="47" t="s">
        <v>17</v>
      </c>
      <c r="C176" s="47" t="s">
        <v>22</v>
      </c>
      <c r="D176" s="47" t="s">
        <v>108</v>
      </c>
      <c r="E176" s="50">
        <v>40452</v>
      </c>
      <c r="F176" s="49">
        <v>1332.8</v>
      </c>
      <c r="G176" s="49">
        <v>1447.04</v>
      </c>
      <c r="H176" s="48">
        <v>0.0857142857142857</v>
      </c>
      <c r="I176" s="49">
        <v>114.24</v>
      </c>
      <c r="J176" s="47"/>
    </row>
    <row r="177" spans="1:10" s="26" customFormat="1" ht="16.5">
      <c r="A177" s="47" t="s">
        <v>346</v>
      </c>
      <c r="B177" s="47" t="s">
        <v>19</v>
      </c>
      <c r="C177" s="47" t="s">
        <v>347</v>
      </c>
      <c r="D177" s="47" t="s">
        <v>108</v>
      </c>
      <c r="E177" s="50">
        <v>40452</v>
      </c>
      <c r="F177" s="49">
        <v>1397.06</v>
      </c>
      <c r="G177" s="49">
        <v>1526.77</v>
      </c>
      <c r="H177" s="48">
        <v>0.0930885343568301</v>
      </c>
      <c r="I177" s="49">
        <v>129.71</v>
      </c>
      <c r="J177" s="47"/>
    </row>
    <row r="178" spans="1:10" s="26" customFormat="1" ht="16.5">
      <c r="A178" s="47" t="s">
        <v>346</v>
      </c>
      <c r="B178" s="47" t="s">
        <v>19</v>
      </c>
      <c r="C178" s="47" t="s">
        <v>348</v>
      </c>
      <c r="D178" s="47" t="s">
        <v>18</v>
      </c>
      <c r="E178" s="50">
        <v>40452</v>
      </c>
      <c r="F178" s="49">
        <v>1209.04</v>
      </c>
      <c r="G178" s="49">
        <v>1341.13</v>
      </c>
      <c r="H178" s="48">
        <v>0.108340498710232</v>
      </c>
      <c r="I178" s="49">
        <v>130.9</v>
      </c>
      <c r="J178" s="47"/>
    </row>
    <row r="179" spans="1:10" s="26" customFormat="1" ht="16.5">
      <c r="A179" s="47" t="s">
        <v>391</v>
      </c>
      <c r="B179" s="47" t="s">
        <v>23</v>
      </c>
      <c r="C179" s="47" t="s">
        <v>392</v>
      </c>
      <c r="D179" s="47" t="s">
        <v>18</v>
      </c>
      <c r="E179" s="50">
        <v>40452</v>
      </c>
      <c r="F179" s="49">
        <v>1216.18</v>
      </c>
      <c r="G179" s="49">
        <v>1203.09</v>
      </c>
      <c r="H179" s="48">
        <v>-0.00987101868912873</v>
      </c>
      <c r="I179" s="49">
        <v>-11.9</v>
      </c>
      <c r="J179" s="47"/>
    </row>
    <row r="180" spans="1:10" s="26" customFormat="1" ht="16.5">
      <c r="A180" s="47" t="s">
        <v>216</v>
      </c>
      <c r="B180" s="47" t="s">
        <v>19</v>
      </c>
      <c r="C180" s="47" t="s">
        <v>217</v>
      </c>
      <c r="D180" s="47" t="s">
        <v>18</v>
      </c>
      <c r="E180" s="50">
        <v>40452</v>
      </c>
      <c r="F180" s="49">
        <v>1256.64</v>
      </c>
      <c r="G180" s="49">
        <v>1197.14</v>
      </c>
      <c r="H180" s="48">
        <v>-0.0473484848484848</v>
      </c>
      <c r="I180" s="49">
        <v>-59.5</v>
      </c>
      <c r="J180" s="47" t="s">
        <v>415</v>
      </c>
    </row>
    <row r="181" spans="1:10" s="26" customFormat="1" ht="16.5">
      <c r="A181" s="47" t="s">
        <v>216</v>
      </c>
      <c r="B181" s="47" t="s">
        <v>19</v>
      </c>
      <c r="C181" s="47" t="s">
        <v>217</v>
      </c>
      <c r="D181" s="47" t="s">
        <v>18</v>
      </c>
      <c r="E181" s="50">
        <v>40452</v>
      </c>
      <c r="F181" s="49">
        <v>1256.64</v>
      </c>
      <c r="G181" s="49">
        <v>1197.14</v>
      </c>
      <c r="H181" s="48">
        <v>-0.0473484848484848</v>
      </c>
      <c r="I181" s="49">
        <v>-59.5</v>
      </c>
      <c r="J181" s="47" t="s">
        <v>416</v>
      </c>
    </row>
    <row r="182" spans="1:10" s="26" customFormat="1" ht="16.5">
      <c r="A182" s="47" t="s">
        <v>218</v>
      </c>
      <c r="B182" s="47" t="s">
        <v>19</v>
      </c>
      <c r="C182" s="47" t="s">
        <v>219</v>
      </c>
      <c r="D182" s="47" t="s">
        <v>18</v>
      </c>
      <c r="E182" s="50">
        <v>40452</v>
      </c>
      <c r="F182" s="49">
        <v>1078.14</v>
      </c>
      <c r="G182" s="49">
        <v>1201.9</v>
      </c>
      <c r="H182" s="48">
        <v>0.114790286975718</v>
      </c>
      <c r="I182" s="49">
        <v>123.76</v>
      </c>
      <c r="J182" s="47"/>
    </row>
    <row r="183" spans="1:10" s="26" customFormat="1" ht="16.5">
      <c r="A183" s="47" t="s">
        <v>218</v>
      </c>
      <c r="B183" s="47" t="s">
        <v>19</v>
      </c>
      <c r="C183" s="47" t="s">
        <v>22</v>
      </c>
      <c r="D183" s="47" t="s">
        <v>108</v>
      </c>
      <c r="E183" s="50">
        <v>40452</v>
      </c>
      <c r="F183" s="49">
        <v>1249.5</v>
      </c>
      <c r="G183" s="49">
        <v>1297.1</v>
      </c>
      <c r="H183" s="48">
        <v>0.0380952380952381</v>
      </c>
      <c r="I183" s="49">
        <v>47.6</v>
      </c>
      <c r="J183" s="47"/>
    </row>
    <row r="184" spans="1:10" s="26" customFormat="1" ht="16.5">
      <c r="A184" s="47" t="s">
        <v>122</v>
      </c>
      <c r="B184" s="47" t="s">
        <v>35</v>
      </c>
      <c r="C184" s="47" t="s">
        <v>479</v>
      </c>
      <c r="D184" s="47" t="s">
        <v>18</v>
      </c>
      <c r="E184" s="50">
        <v>40452</v>
      </c>
      <c r="F184" s="49">
        <v>1210.23</v>
      </c>
      <c r="G184" s="49">
        <v>1345.89</v>
      </c>
      <c r="H184" s="48">
        <v>0.112203563141543</v>
      </c>
      <c r="I184" s="49">
        <v>135.66</v>
      </c>
      <c r="J184" s="47"/>
    </row>
    <row r="185" spans="1:10" s="26" customFormat="1" ht="16.5">
      <c r="A185" s="47" t="s">
        <v>349</v>
      </c>
      <c r="B185" s="47" t="s">
        <v>19</v>
      </c>
      <c r="C185" s="47" t="s">
        <v>350</v>
      </c>
      <c r="D185" s="47" t="s">
        <v>18</v>
      </c>
      <c r="E185" s="50">
        <v>40452</v>
      </c>
      <c r="F185" s="49">
        <v>1220.94</v>
      </c>
      <c r="G185" s="49">
        <v>1149.54</v>
      </c>
      <c r="H185" s="48">
        <v>-0.0585035037748411</v>
      </c>
      <c r="I185" s="49">
        <v>-71.4</v>
      </c>
      <c r="J185" s="47"/>
    </row>
    <row r="186" spans="1:10" s="26" customFormat="1" ht="16.5">
      <c r="A186" s="47" t="s">
        <v>351</v>
      </c>
      <c r="B186" s="47" t="s">
        <v>20</v>
      </c>
      <c r="C186" s="47" t="s">
        <v>352</v>
      </c>
      <c r="D186" s="47" t="s">
        <v>18</v>
      </c>
      <c r="E186" s="50">
        <v>40452</v>
      </c>
      <c r="F186" s="49">
        <v>1154.3</v>
      </c>
      <c r="G186" s="49">
        <v>1109.08</v>
      </c>
      <c r="H186" s="48">
        <v>-0.0391752577319588</v>
      </c>
      <c r="I186" s="49">
        <v>-45.22</v>
      </c>
      <c r="J186" s="47"/>
    </row>
    <row r="187" spans="1:10" s="26" customFormat="1" ht="16.5">
      <c r="A187" s="47" t="s">
        <v>351</v>
      </c>
      <c r="B187" s="47" t="s">
        <v>20</v>
      </c>
      <c r="C187" s="47" t="s">
        <v>108</v>
      </c>
      <c r="D187" s="47" t="s">
        <v>108</v>
      </c>
      <c r="E187" s="50">
        <v>40452</v>
      </c>
      <c r="F187" s="49">
        <v>1387.54</v>
      </c>
      <c r="G187" s="49">
        <v>1339.94</v>
      </c>
      <c r="H187" s="48">
        <v>-0.0343053173241853</v>
      </c>
      <c r="I187" s="49">
        <v>-47.6</v>
      </c>
      <c r="J187" s="47"/>
    </row>
    <row r="188" spans="1:10" s="26" customFormat="1" ht="16.5">
      <c r="A188" s="47" t="s">
        <v>39</v>
      </c>
      <c r="B188" s="47" t="s">
        <v>35</v>
      </c>
      <c r="C188" s="47" t="s">
        <v>40</v>
      </c>
      <c r="D188" s="47" t="s">
        <v>18</v>
      </c>
      <c r="E188" s="50">
        <v>40452</v>
      </c>
      <c r="F188" s="49">
        <v>1344.7</v>
      </c>
      <c r="G188" s="49">
        <v>1261.4</v>
      </c>
      <c r="H188" s="48">
        <v>-0.0619469026548673</v>
      </c>
      <c r="I188" s="49">
        <v>-83.3</v>
      </c>
      <c r="J188" s="47"/>
    </row>
    <row r="189" spans="1:10" s="26" customFormat="1" ht="16.5">
      <c r="A189" s="47" t="s">
        <v>147</v>
      </c>
      <c r="B189" s="47" t="s">
        <v>21</v>
      </c>
      <c r="C189" s="47" t="s">
        <v>148</v>
      </c>
      <c r="D189" s="47" t="s">
        <v>18</v>
      </c>
      <c r="E189" s="50">
        <v>40452</v>
      </c>
      <c r="F189" s="49">
        <v>1332.8</v>
      </c>
      <c r="G189" s="49">
        <v>1310.19</v>
      </c>
      <c r="H189" s="48">
        <v>-0.0171068427370948</v>
      </c>
      <c r="I189" s="49">
        <v>-22.61</v>
      </c>
      <c r="J189" s="47"/>
    </row>
    <row r="190" spans="1:10" s="26" customFormat="1" ht="16.5">
      <c r="A190" s="47" t="s">
        <v>220</v>
      </c>
      <c r="B190" s="47" t="s">
        <v>20</v>
      </c>
      <c r="C190" s="47" t="s">
        <v>222</v>
      </c>
      <c r="D190" s="47" t="s">
        <v>108</v>
      </c>
      <c r="E190" s="50">
        <v>40452</v>
      </c>
      <c r="F190" s="49">
        <v>1047.2</v>
      </c>
      <c r="G190" s="49">
        <v>952</v>
      </c>
      <c r="H190" s="48">
        <v>-0.0908874018700084</v>
      </c>
      <c r="I190" s="49">
        <v>-95.2</v>
      </c>
      <c r="J190" s="47"/>
    </row>
    <row r="191" spans="1:10" s="26" customFormat="1" ht="16.5">
      <c r="A191" s="47" t="s">
        <v>220</v>
      </c>
      <c r="B191" s="47" t="s">
        <v>20</v>
      </c>
      <c r="C191" s="47" t="s">
        <v>221</v>
      </c>
      <c r="D191" s="47" t="s">
        <v>18</v>
      </c>
      <c r="E191" s="50">
        <v>40452</v>
      </c>
      <c r="F191" s="49">
        <v>932.96</v>
      </c>
      <c r="G191" s="49">
        <v>837.76</v>
      </c>
      <c r="H191" s="48">
        <v>-0.102082482645978</v>
      </c>
      <c r="I191" s="49">
        <v>-95.2</v>
      </c>
      <c r="J191" s="47"/>
    </row>
    <row r="192" spans="1:10" s="26" customFormat="1" ht="16.5">
      <c r="A192" s="47" t="s">
        <v>293</v>
      </c>
      <c r="B192" s="47" t="s">
        <v>19</v>
      </c>
      <c r="C192" s="47" t="s">
        <v>22</v>
      </c>
      <c r="D192" s="47" t="s">
        <v>108</v>
      </c>
      <c r="E192" s="50">
        <v>40452</v>
      </c>
      <c r="F192" s="49">
        <v>1163.82</v>
      </c>
      <c r="G192" s="49">
        <v>1104.32</v>
      </c>
      <c r="H192" s="48">
        <v>-0.0511247443762781</v>
      </c>
      <c r="I192" s="49">
        <v>-59.5</v>
      </c>
      <c r="J192" s="47"/>
    </row>
    <row r="193" spans="1:10" s="26" customFormat="1" ht="16.5">
      <c r="A193" s="47" t="s">
        <v>223</v>
      </c>
      <c r="B193" s="47" t="s">
        <v>19</v>
      </c>
      <c r="C193" s="47" t="s">
        <v>224</v>
      </c>
      <c r="D193" s="47" t="s">
        <v>18</v>
      </c>
      <c r="E193" s="50">
        <v>40452</v>
      </c>
      <c r="F193" s="49">
        <v>1322.09</v>
      </c>
      <c r="G193" s="49">
        <v>1120.98</v>
      </c>
      <c r="H193" s="48">
        <v>-0.151339735004124</v>
      </c>
      <c r="I193" s="49">
        <v>-199.92</v>
      </c>
      <c r="J193" s="47"/>
    </row>
    <row r="194" spans="1:10" s="26" customFormat="1" ht="16.5">
      <c r="A194" s="47" t="s">
        <v>223</v>
      </c>
      <c r="B194" s="47" t="s">
        <v>19</v>
      </c>
      <c r="C194" s="47" t="s">
        <v>225</v>
      </c>
      <c r="D194" s="47" t="s">
        <v>108</v>
      </c>
      <c r="E194" s="50">
        <v>40452</v>
      </c>
      <c r="F194" s="49">
        <v>1322.09</v>
      </c>
      <c r="G194" s="49">
        <v>1169.77</v>
      </c>
      <c r="H194" s="48">
        <v>-0.115018198603134</v>
      </c>
      <c r="I194" s="49">
        <v>-152.32</v>
      </c>
      <c r="J194" s="47"/>
    </row>
    <row r="195" spans="1:10" s="26" customFormat="1" ht="16.5">
      <c r="A195" s="47" t="s">
        <v>422</v>
      </c>
      <c r="B195" s="47" t="s">
        <v>32</v>
      </c>
      <c r="C195" s="47" t="s">
        <v>423</v>
      </c>
      <c r="D195" s="47" t="s">
        <v>18</v>
      </c>
      <c r="E195" s="50">
        <v>40452</v>
      </c>
      <c r="F195" s="49">
        <v>1358.98</v>
      </c>
      <c r="G195" s="49">
        <v>1262.59</v>
      </c>
      <c r="H195" s="48">
        <v>-0.0710908772544214</v>
      </c>
      <c r="I195" s="49">
        <v>-96.39</v>
      </c>
      <c r="J195" s="47"/>
    </row>
    <row r="196" spans="1:10" s="26" customFormat="1" ht="16.5">
      <c r="A196" s="47" t="s">
        <v>393</v>
      </c>
      <c r="B196" s="47" t="s">
        <v>41</v>
      </c>
      <c r="C196" s="47" t="s">
        <v>232</v>
      </c>
      <c r="D196" s="47" t="s">
        <v>18</v>
      </c>
      <c r="E196" s="50">
        <v>40452</v>
      </c>
      <c r="F196" s="49">
        <v>1218.56</v>
      </c>
      <c r="G196" s="49">
        <v>1318.52</v>
      </c>
      <c r="H196" s="48">
        <v>0.08203125</v>
      </c>
      <c r="I196" s="49">
        <v>99.96</v>
      </c>
      <c r="J196" s="47"/>
    </row>
    <row r="197" spans="1:10" s="26" customFormat="1" ht="16.5">
      <c r="A197" s="47" t="s">
        <v>393</v>
      </c>
      <c r="B197" s="47" t="s">
        <v>41</v>
      </c>
      <c r="C197" s="47" t="s">
        <v>22</v>
      </c>
      <c r="D197" s="47" t="s">
        <v>108</v>
      </c>
      <c r="E197" s="50">
        <v>40452</v>
      </c>
      <c r="F197" s="49">
        <v>1266.16</v>
      </c>
      <c r="G197" s="49">
        <v>1366.12</v>
      </c>
      <c r="H197" s="48">
        <v>0.0789473684210526</v>
      </c>
      <c r="I197" s="49">
        <v>99.96</v>
      </c>
      <c r="J197" s="47"/>
    </row>
    <row r="198" spans="1:10" s="26" customFormat="1" ht="16.5">
      <c r="A198" s="47" t="s">
        <v>123</v>
      </c>
      <c r="B198" s="47" t="s">
        <v>19</v>
      </c>
      <c r="C198" s="47" t="s">
        <v>22</v>
      </c>
      <c r="D198" s="47" t="s">
        <v>108</v>
      </c>
      <c r="E198" s="50">
        <v>40452</v>
      </c>
      <c r="F198" s="49">
        <v>1159.06</v>
      </c>
      <c r="G198" s="49">
        <v>1278.06</v>
      </c>
      <c r="H198" s="48">
        <v>0.102686272899039</v>
      </c>
      <c r="I198" s="49">
        <v>119</v>
      </c>
      <c r="J198" s="47"/>
    </row>
    <row r="199" spans="1:10" s="26" customFormat="1" ht="16.5">
      <c r="A199" s="47" t="s">
        <v>54</v>
      </c>
      <c r="B199" s="47" t="s">
        <v>21</v>
      </c>
      <c r="C199" s="47" t="s">
        <v>22</v>
      </c>
      <c r="D199" s="47" t="s">
        <v>108</v>
      </c>
      <c r="E199" s="50">
        <v>40452</v>
      </c>
      <c r="F199" s="49">
        <v>1298.29</v>
      </c>
      <c r="G199" s="49">
        <v>1266.16</v>
      </c>
      <c r="H199" s="48">
        <v>-0.0240302188482731</v>
      </c>
      <c r="I199" s="49">
        <v>-30.94</v>
      </c>
      <c r="J199" s="47"/>
    </row>
    <row r="200" spans="1:10" s="26" customFormat="1" ht="16.5">
      <c r="A200" s="47" t="s">
        <v>54</v>
      </c>
      <c r="B200" s="47" t="s">
        <v>21</v>
      </c>
      <c r="C200" s="47" t="s">
        <v>55</v>
      </c>
      <c r="D200" s="47" t="s">
        <v>18</v>
      </c>
      <c r="E200" s="50">
        <v>40452</v>
      </c>
      <c r="F200" s="49">
        <v>1298.29</v>
      </c>
      <c r="G200" s="49">
        <v>1161.44</v>
      </c>
      <c r="H200" s="48">
        <v>-0.104711609868801</v>
      </c>
      <c r="I200" s="49">
        <v>-135.66</v>
      </c>
      <c r="J200" s="47"/>
    </row>
    <row r="201" spans="1:10" s="26" customFormat="1" ht="16.5">
      <c r="A201" s="47" t="s">
        <v>226</v>
      </c>
      <c r="B201" s="47" t="s">
        <v>21</v>
      </c>
      <c r="C201" s="47" t="s">
        <v>227</v>
      </c>
      <c r="D201" s="47" t="s">
        <v>18</v>
      </c>
      <c r="E201" s="50">
        <v>40452</v>
      </c>
      <c r="F201" s="49">
        <v>1441.09</v>
      </c>
      <c r="G201" s="49">
        <v>1481.55</v>
      </c>
      <c r="H201" s="48">
        <v>0.0281077795250619</v>
      </c>
      <c r="I201" s="49">
        <v>40.46</v>
      </c>
      <c r="J201" s="47"/>
    </row>
    <row r="202" spans="1:10" s="26" customFormat="1" ht="16.5">
      <c r="A202" s="47" t="s">
        <v>226</v>
      </c>
      <c r="B202" s="47" t="s">
        <v>21</v>
      </c>
      <c r="C202" s="47" t="s">
        <v>22</v>
      </c>
      <c r="D202" s="47" t="s">
        <v>108</v>
      </c>
      <c r="E202" s="50">
        <v>40452</v>
      </c>
      <c r="F202" s="49">
        <v>1481.55</v>
      </c>
      <c r="G202" s="49">
        <v>1529.15</v>
      </c>
      <c r="H202" s="48">
        <v>0.0321336760925449</v>
      </c>
      <c r="I202" s="49">
        <v>47.6</v>
      </c>
      <c r="J202" s="47"/>
    </row>
    <row r="203" spans="1:10" s="26" customFormat="1" ht="16.5">
      <c r="A203" s="47" t="s">
        <v>321</v>
      </c>
      <c r="B203" s="47" t="s">
        <v>33</v>
      </c>
      <c r="C203" s="47" t="s">
        <v>22</v>
      </c>
      <c r="D203" s="47" t="s">
        <v>108</v>
      </c>
      <c r="E203" s="50">
        <v>40452</v>
      </c>
      <c r="F203" s="49">
        <v>1325.66</v>
      </c>
      <c r="G203" s="49">
        <v>1425.62</v>
      </c>
      <c r="H203" s="48">
        <v>0.0754039497307002</v>
      </c>
      <c r="I203" s="49">
        <v>99.96</v>
      </c>
      <c r="J203" s="47"/>
    </row>
    <row r="204" spans="1:10" s="26" customFormat="1" ht="16.5">
      <c r="A204" s="47" t="s">
        <v>321</v>
      </c>
      <c r="B204" s="47" t="s">
        <v>33</v>
      </c>
      <c r="C204" s="47" t="s">
        <v>322</v>
      </c>
      <c r="D204" s="47" t="s">
        <v>18</v>
      </c>
      <c r="E204" s="50">
        <v>40452</v>
      </c>
      <c r="F204" s="49">
        <v>1161.44</v>
      </c>
      <c r="G204" s="49">
        <v>1261.4</v>
      </c>
      <c r="H204" s="48">
        <v>0.0860655737704919</v>
      </c>
      <c r="I204" s="49">
        <v>99.96</v>
      </c>
      <c r="J204" s="47"/>
    </row>
    <row r="205" spans="1:10" s="26" customFormat="1" ht="16.5">
      <c r="A205" s="47" t="s">
        <v>228</v>
      </c>
      <c r="B205" s="47" t="s">
        <v>21</v>
      </c>
      <c r="C205" s="47" t="s">
        <v>128</v>
      </c>
      <c r="D205" s="47" t="s">
        <v>108</v>
      </c>
      <c r="E205" s="50">
        <v>40452</v>
      </c>
      <c r="F205" s="49">
        <v>1448.23</v>
      </c>
      <c r="G205" s="49">
        <v>1210.23</v>
      </c>
      <c r="H205" s="48">
        <v>-0.164305636097534</v>
      </c>
      <c r="I205" s="49">
        <v>-238</v>
      </c>
      <c r="J205" s="47"/>
    </row>
    <row r="206" spans="1:10" s="26" customFormat="1" ht="16.5">
      <c r="A206" s="47" t="s">
        <v>229</v>
      </c>
      <c r="B206" s="47" t="s">
        <v>21</v>
      </c>
      <c r="C206" s="47" t="s">
        <v>22</v>
      </c>
      <c r="D206" s="47" t="s">
        <v>108</v>
      </c>
      <c r="E206" s="50">
        <v>40452</v>
      </c>
      <c r="F206" s="49">
        <v>1433.95</v>
      </c>
      <c r="G206" s="49">
        <v>1374.45</v>
      </c>
      <c r="H206" s="48">
        <v>-0.04149377593361</v>
      </c>
      <c r="I206" s="49">
        <v>-59.5</v>
      </c>
      <c r="J206" s="47"/>
    </row>
    <row r="207" spans="1:10" s="26" customFormat="1" ht="16.5">
      <c r="A207" s="47" t="s">
        <v>229</v>
      </c>
      <c r="B207" s="47" t="s">
        <v>21</v>
      </c>
      <c r="C207" s="47" t="s">
        <v>230</v>
      </c>
      <c r="D207" s="47" t="s">
        <v>18</v>
      </c>
      <c r="E207" s="50">
        <v>40452</v>
      </c>
      <c r="F207" s="49">
        <v>1338.75</v>
      </c>
      <c r="G207" s="49">
        <v>1279.25</v>
      </c>
      <c r="H207" s="48">
        <v>-0.0444444444444444</v>
      </c>
      <c r="I207" s="49">
        <v>-59.5</v>
      </c>
      <c r="J207" s="47"/>
    </row>
    <row r="208" spans="1:10" s="26" customFormat="1" ht="16.5">
      <c r="A208" s="47" t="s">
        <v>231</v>
      </c>
      <c r="B208" s="47" t="s">
        <v>33</v>
      </c>
      <c r="C208" s="47" t="s">
        <v>22</v>
      </c>
      <c r="D208" s="47" t="s">
        <v>108</v>
      </c>
      <c r="E208" s="50">
        <v>40452</v>
      </c>
      <c r="F208" s="49">
        <v>1307.81</v>
      </c>
      <c r="G208" s="49">
        <v>1398.25</v>
      </c>
      <c r="H208" s="48">
        <v>0.0691411935953418</v>
      </c>
      <c r="I208" s="49">
        <v>90.44</v>
      </c>
      <c r="J208" s="47"/>
    </row>
    <row r="209" spans="1:10" s="26" customFormat="1" ht="16.5">
      <c r="A209" s="47" t="s">
        <v>480</v>
      </c>
      <c r="B209" s="47" t="s">
        <v>158</v>
      </c>
      <c r="C209" s="47" t="s">
        <v>22</v>
      </c>
      <c r="D209" s="47" t="s">
        <v>108</v>
      </c>
      <c r="E209" s="50">
        <v>40452</v>
      </c>
      <c r="F209" s="49">
        <v>1185.24</v>
      </c>
      <c r="G209" s="49">
        <v>1132.88</v>
      </c>
      <c r="H209" s="48">
        <v>-0.0437926878264363</v>
      </c>
      <c r="I209" s="49">
        <v>-52.36</v>
      </c>
      <c r="J209" s="47"/>
    </row>
    <row r="210" spans="1:10" s="26" customFormat="1" ht="16.5">
      <c r="A210" s="47" t="s">
        <v>124</v>
      </c>
      <c r="B210" s="47" t="s">
        <v>32</v>
      </c>
      <c r="C210" s="47" t="s">
        <v>125</v>
      </c>
      <c r="D210" s="47" t="s">
        <v>18</v>
      </c>
      <c r="E210" s="50">
        <v>40452</v>
      </c>
      <c r="F210" s="49">
        <v>1217.37</v>
      </c>
      <c r="G210" s="49">
        <v>1311.38</v>
      </c>
      <c r="H210" s="48">
        <v>0.0772518080210389</v>
      </c>
      <c r="I210" s="49">
        <v>94.01</v>
      </c>
      <c r="J210" s="47"/>
    </row>
    <row r="211" spans="1:10" s="26" customFormat="1" ht="16.5">
      <c r="A211" s="47" t="s">
        <v>124</v>
      </c>
      <c r="B211" s="47" t="s">
        <v>32</v>
      </c>
      <c r="C211" s="47" t="s">
        <v>22</v>
      </c>
      <c r="D211" s="47" t="s">
        <v>108</v>
      </c>
      <c r="E211" s="50">
        <v>40452</v>
      </c>
      <c r="F211" s="49">
        <v>1310.19</v>
      </c>
      <c r="G211" s="49">
        <v>1405.39</v>
      </c>
      <c r="H211" s="48">
        <v>0.0732869182850861</v>
      </c>
      <c r="I211" s="49">
        <v>96.39</v>
      </c>
      <c r="J211" s="47"/>
    </row>
    <row r="212" spans="1:10" s="26" customFormat="1" ht="16.5">
      <c r="A212" s="47" t="s">
        <v>92</v>
      </c>
      <c r="B212" s="47" t="s">
        <v>19</v>
      </c>
      <c r="C212" s="47" t="s">
        <v>106</v>
      </c>
      <c r="D212" s="47" t="s">
        <v>18</v>
      </c>
      <c r="E212" s="50">
        <v>40452</v>
      </c>
      <c r="F212" s="49">
        <v>1237.6</v>
      </c>
      <c r="G212" s="49">
        <v>1193.57</v>
      </c>
      <c r="H212" s="48">
        <v>-0.0361832965974553</v>
      </c>
      <c r="I212" s="49">
        <v>-45.22</v>
      </c>
      <c r="J212" s="47"/>
    </row>
    <row r="213" spans="1:10" s="26" customFormat="1" ht="16.5">
      <c r="A213" s="47" t="s">
        <v>92</v>
      </c>
      <c r="B213" s="47" t="s">
        <v>19</v>
      </c>
      <c r="C213" s="47" t="s">
        <v>93</v>
      </c>
      <c r="D213" s="47" t="s">
        <v>108</v>
      </c>
      <c r="E213" s="50">
        <v>40452</v>
      </c>
      <c r="F213" s="49">
        <v>1285.2</v>
      </c>
      <c r="G213" s="49">
        <v>1238.79</v>
      </c>
      <c r="H213" s="48">
        <v>-0.0361832965974551</v>
      </c>
      <c r="I213" s="49">
        <v>-46.41</v>
      </c>
      <c r="J213" s="47"/>
    </row>
    <row r="214" spans="1:10" s="26" customFormat="1" ht="16.5">
      <c r="A214" s="47" t="s">
        <v>481</v>
      </c>
      <c r="B214" s="47" t="s">
        <v>156</v>
      </c>
      <c r="C214" s="47" t="s">
        <v>482</v>
      </c>
      <c r="D214" s="47" t="s">
        <v>18</v>
      </c>
      <c r="E214" s="50">
        <v>40452</v>
      </c>
      <c r="F214" s="49">
        <v>1288.77</v>
      </c>
      <c r="G214" s="49">
        <v>1336.37</v>
      </c>
      <c r="H214" s="48">
        <v>0.036927621861152</v>
      </c>
      <c r="I214" s="49">
        <v>47.6</v>
      </c>
      <c r="J214" s="47"/>
    </row>
    <row r="215" spans="1:10" s="26" customFormat="1" ht="16.5">
      <c r="A215" s="47" t="s">
        <v>481</v>
      </c>
      <c r="B215" s="47" t="s">
        <v>156</v>
      </c>
      <c r="C215" s="47" t="s">
        <v>22</v>
      </c>
      <c r="D215" s="47" t="s">
        <v>108</v>
      </c>
      <c r="E215" s="50">
        <v>40452</v>
      </c>
      <c r="F215" s="49">
        <v>1360.17</v>
      </c>
      <c r="G215" s="49">
        <v>1407.77</v>
      </c>
      <c r="H215" s="48">
        <v>0.0349895031490553</v>
      </c>
      <c r="I215" s="49">
        <v>47.6</v>
      </c>
      <c r="J215" s="47"/>
    </row>
    <row r="216" spans="1:10" s="26" customFormat="1" ht="16.5">
      <c r="A216" s="47" t="s">
        <v>376</v>
      </c>
      <c r="B216" s="47" t="s">
        <v>19</v>
      </c>
      <c r="C216" s="47" t="s">
        <v>394</v>
      </c>
      <c r="D216" s="47" t="s">
        <v>18</v>
      </c>
      <c r="E216" s="50">
        <v>40452</v>
      </c>
      <c r="F216" s="49">
        <v>1213.8</v>
      </c>
      <c r="G216" s="49">
        <v>1154.3</v>
      </c>
      <c r="H216" s="48">
        <v>-0.0495255136275041</v>
      </c>
      <c r="I216" s="49">
        <v>-60.69</v>
      </c>
      <c r="J216" s="47"/>
    </row>
    <row r="217" spans="1:10" s="26" customFormat="1" ht="16.5">
      <c r="A217" s="47" t="s">
        <v>353</v>
      </c>
      <c r="B217" s="47" t="s">
        <v>19</v>
      </c>
      <c r="C217" s="47" t="s">
        <v>354</v>
      </c>
      <c r="D217" s="47" t="s">
        <v>18</v>
      </c>
      <c r="E217" s="50">
        <v>40452</v>
      </c>
      <c r="F217" s="49">
        <v>1029.35</v>
      </c>
      <c r="G217" s="49">
        <v>1137.64</v>
      </c>
      <c r="H217" s="48">
        <v>0.104629134890951</v>
      </c>
      <c r="I217" s="49">
        <v>108.29</v>
      </c>
      <c r="J217" s="47"/>
    </row>
    <row r="218" spans="1:10" s="26" customFormat="1" ht="16.5">
      <c r="A218" s="47" t="s">
        <v>234</v>
      </c>
      <c r="B218" s="47" t="s">
        <v>20</v>
      </c>
      <c r="C218" s="47" t="s">
        <v>22</v>
      </c>
      <c r="D218" s="47" t="s">
        <v>108</v>
      </c>
      <c r="E218" s="50">
        <v>40452</v>
      </c>
      <c r="F218" s="49">
        <v>1132.88</v>
      </c>
      <c r="G218" s="49">
        <v>1251.88</v>
      </c>
      <c r="H218" s="48">
        <v>0.105033190488194</v>
      </c>
      <c r="I218" s="49">
        <v>119</v>
      </c>
      <c r="J218" s="47"/>
    </row>
    <row r="219" spans="1:10" s="26" customFormat="1" ht="16.5">
      <c r="A219" s="47" t="s">
        <v>235</v>
      </c>
      <c r="B219" s="47" t="s">
        <v>20</v>
      </c>
      <c r="C219" s="47" t="s">
        <v>236</v>
      </c>
      <c r="D219" s="47" t="s">
        <v>18</v>
      </c>
      <c r="E219" s="50">
        <v>40452</v>
      </c>
      <c r="F219" s="49">
        <v>1071</v>
      </c>
      <c r="G219" s="49">
        <v>1023.4</v>
      </c>
      <c r="H219" s="48">
        <v>-0.0444444444444444</v>
      </c>
      <c r="I219" s="49">
        <v>-47.6</v>
      </c>
      <c r="J219" s="47"/>
    </row>
    <row r="220" spans="1:10" s="26" customFormat="1" ht="16.5">
      <c r="A220" s="47" t="s">
        <v>235</v>
      </c>
      <c r="B220" s="47" t="s">
        <v>20</v>
      </c>
      <c r="C220" s="47" t="s">
        <v>22</v>
      </c>
      <c r="D220" s="47" t="s">
        <v>108</v>
      </c>
      <c r="E220" s="50">
        <v>40452</v>
      </c>
      <c r="F220" s="49">
        <v>1128.12</v>
      </c>
      <c r="G220" s="49">
        <v>1080.52</v>
      </c>
      <c r="H220" s="48">
        <v>-0.0421940928270043</v>
      </c>
      <c r="I220" s="49">
        <v>-47.6</v>
      </c>
      <c r="J220" s="47"/>
    </row>
    <row r="221" spans="1:10" s="26" customFormat="1" ht="16.5">
      <c r="A221" s="47" t="s">
        <v>237</v>
      </c>
      <c r="B221" s="47" t="s">
        <v>20</v>
      </c>
      <c r="C221" s="47" t="s">
        <v>238</v>
      </c>
      <c r="D221" s="47" t="s">
        <v>108</v>
      </c>
      <c r="E221" s="50">
        <v>40452</v>
      </c>
      <c r="F221" s="49">
        <v>1300.67</v>
      </c>
      <c r="G221" s="49">
        <v>1154.3</v>
      </c>
      <c r="H221" s="48">
        <v>-0.111828949392401</v>
      </c>
      <c r="I221" s="49">
        <v>-145.18</v>
      </c>
      <c r="J221" s="47"/>
    </row>
    <row r="222" spans="1:10" s="26" customFormat="1" ht="16.5">
      <c r="A222" s="47" t="s">
        <v>237</v>
      </c>
      <c r="B222" s="47" t="s">
        <v>20</v>
      </c>
      <c r="C222" s="47" t="s">
        <v>355</v>
      </c>
      <c r="D222" s="47" t="s">
        <v>18</v>
      </c>
      <c r="E222" s="50">
        <v>40452</v>
      </c>
      <c r="F222" s="49">
        <v>1190</v>
      </c>
      <c r="G222" s="49">
        <v>1044.82</v>
      </c>
      <c r="H222" s="48">
        <v>-0.122</v>
      </c>
      <c r="I222" s="49">
        <v>-145.18</v>
      </c>
      <c r="J222" s="47"/>
    </row>
    <row r="223" spans="1:10" s="26" customFormat="1" ht="16.5">
      <c r="A223" s="47" t="s">
        <v>42</v>
      </c>
      <c r="B223" s="47" t="s">
        <v>34</v>
      </c>
      <c r="C223" s="47" t="s">
        <v>356</v>
      </c>
      <c r="D223" s="47" t="s">
        <v>18</v>
      </c>
      <c r="E223" s="50">
        <v>40452</v>
      </c>
      <c r="F223" s="49">
        <v>1211.42</v>
      </c>
      <c r="G223" s="49">
        <v>1244.74</v>
      </c>
      <c r="H223" s="48">
        <v>0.02751572327044</v>
      </c>
      <c r="I223" s="49">
        <v>33.32</v>
      </c>
      <c r="J223" s="47"/>
    </row>
    <row r="224" spans="1:10" s="26" customFormat="1" ht="16.5">
      <c r="A224" s="47" t="s">
        <v>319</v>
      </c>
      <c r="B224" s="47" t="s">
        <v>19</v>
      </c>
      <c r="C224" s="47" t="s">
        <v>168</v>
      </c>
      <c r="D224" s="47" t="s">
        <v>108</v>
      </c>
      <c r="E224" s="50">
        <v>40452</v>
      </c>
      <c r="F224" s="49">
        <v>1286.39</v>
      </c>
      <c r="G224" s="49">
        <v>1379.21</v>
      </c>
      <c r="H224" s="48">
        <v>0.0721554116558742</v>
      </c>
      <c r="I224" s="49">
        <v>92.82</v>
      </c>
      <c r="J224" s="47"/>
    </row>
    <row r="225" spans="1:10" s="26" customFormat="1" ht="16.5">
      <c r="A225" s="47" t="s">
        <v>319</v>
      </c>
      <c r="B225" s="47" t="s">
        <v>19</v>
      </c>
      <c r="C225" s="47" t="s">
        <v>357</v>
      </c>
      <c r="D225" s="47" t="s">
        <v>18</v>
      </c>
      <c r="E225" s="50">
        <v>40452</v>
      </c>
      <c r="F225" s="49">
        <v>1081.71</v>
      </c>
      <c r="G225" s="49">
        <v>1367.31</v>
      </c>
      <c r="H225" s="48">
        <v>0.264026402640264</v>
      </c>
      <c r="I225" s="49">
        <v>285.6</v>
      </c>
      <c r="J225" s="47"/>
    </row>
    <row r="226" spans="1:10" s="26" customFormat="1" ht="16.5">
      <c r="A226" s="47" t="s">
        <v>112</v>
      </c>
      <c r="B226" s="47" t="s">
        <v>17</v>
      </c>
      <c r="C226" s="47" t="s">
        <v>126</v>
      </c>
      <c r="D226" s="47" t="s">
        <v>108</v>
      </c>
      <c r="E226" s="50">
        <v>40452</v>
      </c>
      <c r="F226" s="49">
        <v>1358.98</v>
      </c>
      <c r="G226" s="49">
        <v>1454.18</v>
      </c>
      <c r="H226" s="48">
        <v>0.0700525394045535</v>
      </c>
      <c r="I226" s="49">
        <v>95.2</v>
      </c>
      <c r="J226" s="47"/>
    </row>
    <row r="227" spans="1:10" s="26" customFormat="1" ht="16.5">
      <c r="A227" s="47" t="s">
        <v>94</v>
      </c>
      <c r="B227" s="47" t="s">
        <v>19</v>
      </c>
      <c r="C227" s="47" t="s">
        <v>95</v>
      </c>
      <c r="D227" s="47" t="s">
        <v>18</v>
      </c>
      <c r="E227" s="50">
        <v>40452</v>
      </c>
      <c r="F227" s="49">
        <v>1347.08</v>
      </c>
      <c r="G227" s="49">
        <v>1280.44</v>
      </c>
      <c r="H227" s="48">
        <v>-0.049469964664311</v>
      </c>
      <c r="I227" s="49">
        <v>-66.64</v>
      </c>
      <c r="J227" s="47" t="s">
        <v>286</v>
      </c>
    </row>
    <row r="228" spans="1:10" s="26" customFormat="1" ht="16.5">
      <c r="A228" s="47" t="s">
        <v>424</v>
      </c>
      <c r="B228" s="47" t="s">
        <v>19</v>
      </c>
      <c r="C228" s="47" t="s">
        <v>425</v>
      </c>
      <c r="D228" s="47" t="s">
        <v>18</v>
      </c>
      <c r="E228" s="50">
        <v>40452</v>
      </c>
      <c r="F228" s="49">
        <v>1361.36</v>
      </c>
      <c r="G228" s="49">
        <v>1081.71</v>
      </c>
      <c r="H228" s="48">
        <v>-0.205367516697292</v>
      </c>
      <c r="I228" s="49">
        <v>-279.65</v>
      </c>
      <c r="J228" s="47"/>
    </row>
    <row r="229" spans="1:10" s="26" customFormat="1" ht="16.5">
      <c r="A229" s="47" t="s">
        <v>294</v>
      </c>
      <c r="B229" s="47" t="s">
        <v>24</v>
      </c>
      <c r="C229" s="47" t="s">
        <v>307</v>
      </c>
      <c r="D229" s="47" t="s">
        <v>18</v>
      </c>
      <c r="E229" s="50">
        <v>40452</v>
      </c>
      <c r="F229" s="49">
        <v>1472.03</v>
      </c>
      <c r="G229" s="49">
        <v>1281.63</v>
      </c>
      <c r="H229" s="48">
        <v>-0.129345189975748</v>
      </c>
      <c r="I229" s="49">
        <v>-190.4</v>
      </c>
      <c r="J229" s="47"/>
    </row>
    <row r="230" spans="1:10" s="26" customFormat="1" ht="16.5">
      <c r="A230" s="47" t="s">
        <v>294</v>
      </c>
      <c r="B230" s="47" t="s">
        <v>24</v>
      </c>
      <c r="C230" s="47" t="s">
        <v>22</v>
      </c>
      <c r="D230" s="47" t="s">
        <v>108</v>
      </c>
      <c r="E230" s="50">
        <v>40452</v>
      </c>
      <c r="F230" s="49">
        <v>1549.38</v>
      </c>
      <c r="G230" s="49">
        <v>1358.98</v>
      </c>
      <c r="H230" s="48">
        <v>-0.122935074913561</v>
      </c>
      <c r="I230" s="49">
        <v>-190.4</v>
      </c>
      <c r="J230" s="47"/>
    </row>
    <row r="231" spans="1:10" s="26" customFormat="1" ht="16.5">
      <c r="A231" s="47" t="s">
        <v>155</v>
      </c>
      <c r="B231" s="47" t="s">
        <v>35</v>
      </c>
      <c r="C231" s="47" t="s">
        <v>22</v>
      </c>
      <c r="D231" s="47" t="s">
        <v>108</v>
      </c>
      <c r="E231" s="50">
        <v>40452</v>
      </c>
      <c r="F231" s="49">
        <v>1677.9</v>
      </c>
      <c r="G231" s="49">
        <v>1599.36</v>
      </c>
      <c r="H231" s="48">
        <v>-0.0468008764527772</v>
      </c>
      <c r="I231" s="49">
        <v>-78.54</v>
      </c>
      <c r="J231" s="47" t="s">
        <v>396</v>
      </c>
    </row>
    <row r="232" spans="1:10" s="26" customFormat="1" ht="16.5">
      <c r="A232" s="47" t="s">
        <v>155</v>
      </c>
      <c r="B232" s="47" t="s">
        <v>35</v>
      </c>
      <c r="C232" s="47" t="s">
        <v>22</v>
      </c>
      <c r="D232" s="47" t="s">
        <v>108</v>
      </c>
      <c r="E232" s="50">
        <v>40452</v>
      </c>
      <c r="F232" s="49">
        <v>1749.3</v>
      </c>
      <c r="G232" s="49">
        <v>1658.86</v>
      </c>
      <c r="H232" s="48">
        <v>-0.0518286254531603</v>
      </c>
      <c r="I232" s="49">
        <v>-90.44</v>
      </c>
      <c r="J232" s="47" t="s">
        <v>374</v>
      </c>
    </row>
    <row r="233" spans="1:10" s="26" customFormat="1" ht="16.5">
      <c r="A233" s="47" t="s">
        <v>239</v>
      </c>
      <c r="B233" s="47" t="s">
        <v>21</v>
      </c>
      <c r="C233" s="47" t="s">
        <v>22</v>
      </c>
      <c r="D233" s="47" t="s">
        <v>108</v>
      </c>
      <c r="E233" s="50">
        <v>40452</v>
      </c>
      <c r="F233" s="49">
        <v>1416.1</v>
      </c>
      <c r="G233" s="49">
        <v>1344.7</v>
      </c>
      <c r="H233" s="48">
        <v>-0.0504201680672269</v>
      </c>
      <c r="I233" s="49">
        <v>-71.4</v>
      </c>
      <c r="J233" s="47"/>
    </row>
    <row r="234" spans="1:10" s="26" customFormat="1" ht="16.5">
      <c r="A234" s="47" t="s">
        <v>239</v>
      </c>
      <c r="B234" s="47" t="s">
        <v>21</v>
      </c>
      <c r="C234" s="47" t="s">
        <v>240</v>
      </c>
      <c r="D234" s="47" t="s">
        <v>18</v>
      </c>
      <c r="E234" s="50">
        <v>40452</v>
      </c>
      <c r="F234" s="49">
        <v>1261.4</v>
      </c>
      <c r="G234" s="49">
        <v>1190</v>
      </c>
      <c r="H234" s="48">
        <v>-0.0566037735849056</v>
      </c>
      <c r="I234" s="49">
        <v>-71.4</v>
      </c>
      <c r="J234" s="47"/>
    </row>
    <row r="235" spans="1:10" s="26" customFormat="1" ht="16.5">
      <c r="A235" s="47" t="s">
        <v>241</v>
      </c>
      <c r="B235" s="47" t="s">
        <v>19</v>
      </c>
      <c r="C235" s="47" t="s">
        <v>242</v>
      </c>
      <c r="D235" s="47" t="s">
        <v>18</v>
      </c>
      <c r="E235" s="50">
        <v>40452</v>
      </c>
      <c r="F235" s="49">
        <v>1192.38</v>
      </c>
      <c r="G235" s="49">
        <v>1263.78</v>
      </c>
      <c r="H235" s="48">
        <v>0.0599335749130078</v>
      </c>
      <c r="I235" s="49">
        <v>71.4</v>
      </c>
      <c r="J235" s="47"/>
    </row>
    <row r="236" spans="1:10" s="26" customFormat="1" ht="16.5">
      <c r="A236" s="47" t="s">
        <v>241</v>
      </c>
      <c r="B236" s="47" t="s">
        <v>19</v>
      </c>
      <c r="C236" s="47" t="s">
        <v>22</v>
      </c>
      <c r="D236" s="47" t="s">
        <v>108</v>
      </c>
      <c r="E236" s="50">
        <v>40452</v>
      </c>
      <c r="F236" s="49">
        <v>1319.71</v>
      </c>
      <c r="G236" s="49">
        <v>1391.11</v>
      </c>
      <c r="H236" s="48">
        <v>0.0540832882639265</v>
      </c>
      <c r="I236" s="49">
        <v>71.4</v>
      </c>
      <c r="J236" s="47"/>
    </row>
    <row r="237" spans="1:10" s="26" customFormat="1" ht="16.5">
      <c r="A237" s="47" t="s">
        <v>417</v>
      </c>
      <c r="B237" s="47" t="s">
        <v>158</v>
      </c>
      <c r="C237" s="47" t="s">
        <v>418</v>
      </c>
      <c r="D237" s="47" t="s">
        <v>18</v>
      </c>
      <c r="E237" s="50">
        <v>40452</v>
      </c>
      <c r="F237" s="49">
        <v>1235.22</v>
      </c>
      <c r="G237" s="49">
        <v>1149.54</v>
      </c>
      <c r="H237" s="48">
        <v>-0.069719964562228</v>
      </c>
      <c r="I237" s="49">
        <v>-85.68</v>
      </c>
      <c r="J237" s="47"/>
    </row>
    <row r="238" spans="1:10" s="26" customFormat="1" ht="16.5">
      <c r="A238" s="47" t="s">
        <v>295</v>
      </c>
      <c r="B238" s="47" t="s">
        <v>19</v>
      </c>
      <c r="C238" s="47" t="s">
        <v>308</v>
      </c>
      <c r="D238" s="47" t="s">
        <v>108</v>
      </c>
      <c r="E238" s="50">
        <v>40452</v>
      </c>
      <c r="F238" s="49">
        <v>1172.15</v>
      </c>
      <c r="G238" s="49">
        <v>1386.35</v>
      </c>
      <c r="H238" s="48">
        <v>0.182666937284352</v>
      </c>
      <c r="I238" s="49">
        <v>214.2</v>
      </c>
      <c r="J238" s="47"/>
    </row>
    <row r="239" spans="1:10" s="26" customFormat="1" ht="16.5">
      <c r="A239" s="47" t="s">
        <v>295</v>
      </c>
      <c r="B239" s="47" t="s">
        <v>19</v>
      </c>
      <c r="C239" s="47" t="s">
        <v>358</v>
      </c>
      <c r="D239" s="47" t="s">
        <v>18</v>
      </c>
      <c r="E239" s="50">
        <v>40452</v>
      </c>
      <c r="F239" s="49">
        <v>1172.15</v>
      </c>
      <c r="G239" s="49">
        <v>1225.7</v>
      </c>
      <c r="H239" s="48">
        <v>0.0452608077937893</v>
      </c>
      <c r="I239" s="49">
        <v>53.55</v>
      </c>
      <c r="J239" s="47"/>
    </row>
    <row r="240" spans="1:10" s="26" customFormat="1" ht="16.5">
      <c r="A240" s="47" t="s">
        <v>387</v>
      </c>
      <c r="B240" s="47" t="s">
        <v>19</v>
      </c>
      <c r="C240" s="47" t="s">
        <v>395</v>
      </c>
      <c r="D240" s="47" t="s">
        <v>18</v>
      </c>
      <c r="E240" s="50">
        <v>40452</v>
      </c>
      <c r="F240" s="49">
        <v>1262.59</v>
      </c>
      <c r="G240" s="49">
        <v>1103.13</v>
      </c>
      <c r="H240" s="48">
        <v>-0.126142595978062</v>
      </c>
      <c r="I240" s="49">
        <v>-159.46</v>
      </c>
      <c r="J240" s="47"/>
    </row>
    <row r="241" spans="1:10" s="26" customFormat="1" ht="16.5">
      <c r="A241" s="47" t="s">
        <v>483</v>
      </c>
      <c r="B241" s="47" t="s">
        <v>21</v>
      </c>
      <c r="C241" s="47" t="s">
        <v>484</v>
      </c>
      <c r="D241" s="47" t="s">
        <v>18</v>
      </c>
      <c r="E241" s="50">
        <v>40452</v>
      </c>
      <c r="F241" s="49">
        <v>1099.56</v>
      </c>
      <c r="G241" s="49">
        <v>1192.38</v>
      </c>
      <c r="H241" s="48">
        <v>0.0847949044585988</v>
      </c>
      <c r="I241" s="49">
        <v>92.82</v>
      </c>
      <c r="J241" s="47"/>
    </row>
    <row r="242" spans="1:10" s="26" customFormat="1" ht="16.5">
      <c r="A242" s="47" t="s">
        <v>296</v>
      </c>
      <c r="B242" s="47" t="s">
        <v>24</v>
      </c>
      <c r="C242" s="47" t="s">
        <v>22</v>
      </c>
      <c r="D242" s="47" t="s">
        <v>108</v>
      </c>
      <c r="E242" s="50">
        <v>40452</v>
      </c>
      <c r="F242" s="49">
        <v>1456.56</v>
      </c>
      <c r="G242" s="49">
        <v>1408.96</v>
      </c>
      <c r="H242" s="48">
        <v>-0.0326797385620915</v>
      </c>
      <c r="I242" s="49">
        <v>-47.6</v>
      </c>
      <c r="J242" s="47"/>
    </row>
    <row r="243" spans="1:10" s="26" customFormat="1" ht="16.5">
      <c r="A243" s="47" t="s">
        <v>243</v>
      </c>
      <c r="B243" s="47" t="s">
        <v>158</v>
      </c>
      <c r="C243" s="47" t="s">
        <v>244</v>
      </c>
      <c r="D243" s="47" t="s">
        <v>18</v>
      </c>
      <c r="E243" s="50">
        <v>40452</v>
      </c>
      <c r="F243" s="49">
        <v>1210.23</v>
      </c>
      <c r="G243" s="49">
        <v>1174.53</v>
      </c>
      <c r="H243" s="48">
        <v>-0.0297324083250743</v>
      </c>
      <c r="I243" s="49">
        <v>-35.7</v>
      </c>
      <c r="J243" s="47"/>
    </row>
    <row r="244" spans="1:10" s="26" customFormat="1" ht="16.5">
      <c r="A244" s="47" t="s">
        <v>243</v>
      </c>
      <c r="B244" s="47" t="s">
        <v>158</v>
      </c>
      <c r="C244" s="47" t="s">
        <v>22</v>
      </c>
      <c r="D244" s="47" t="s">
        <v>108</v>
      </c>
      <c r="E244" s="50">
        <v>40452</v>
      </c>
      <c r="F244" s="49">
        <v>1270.92</v>
      </c>
      <c r="G244" s="49">
        <v>1235.22</v>
      </c>
      <c r="H244" s="48">
        <v>-0.0284644194756555</v>
      </c>
      <c r="I244" s="49">
        <v>-35.7</v>
      </c>
      <c r="J244" s="47"/>
    </row>
    <row r="245" spans="1:10" s="26" customFormat="1" ht="16.5">
      <c r="A245" s="47" t="s">
        <v>245</v>
      </c>
      <c r="B245" s="47" t="s">
        <v>19</v>
      </c>
      <c r="C245" s="47" t="s">
        <v>22</v>
      </c>
      <c r="D245" s="47" t="s">
        <v>108</v>
      </c>
      <c r="E245" s="50">
        <v>40452</v>
      </c>
      <c r="F245" s="49">
        <v>1292.34</v>
      </c>
      <c r="G245" s="49">
        <v>1435.14</v>
      </c>
      <c r="H245" s="48">
        <v>0.110497237569061</v>
      </c>
      <c r="I245" s="49">
        <v>142.8</v>
      </c>
      <c r="J245" s="47"/>
    </row>
    <row r="246" spans="1:10" s="26" customFormat="1" ht="16.5">
      <c r="A246" s="47" t="s">
        <v>245</v>
      </c>
      <c r="B246" s="47" t="s">
        <v>19</v>
      </c>
      <c r="C246" s="47" t="s">
        <v>246</v>
      </c>
      <c r="D246" s="47" t="s">
        <v>18</v>
      </c>
      <c r="E246" s="50">
        <v>40452</v>
      </c>
      <c r="F246" s="49">
        <v>1232.84</v>
      </c>
      <c r="G246" s="49">
        <v>1261.4</v>
      </c>
      <c r="H246" s="48">
        <v>0.0232432432432432</v>
      </c>
      <c r="I246" s="49">
        <v>28.56</v>
      </c>
      <c r="J246" s="47"/>
    </row>
    <row r="247" spans="1:10" s="26" customFormat="1" ht="16.5">
      <c r="A247" s="47" t="s">
        <v>426</v>
      </c>
      <c r="B247" s="47" t="s">
        <v>33</v>
      </c>
      <c r="C247" s="47" t="s">
        <v>427</v>
      </c>
      <c r="D247" s="47" t="s">
        <v>18</v>
      </c>
      <c r="E247" s="50">
        <v>40452</v>
      </c>
      <c r="F247" s="49">
        <v>1242.36</v>
      </c>
      <c r="G247" s="49">
        <v>1190</v>
      </c>
      <c r="H247" s="48">
        <v>-0.0421617477960903</v>
      </c>
      <c r="I247" s="49">
        <v>-52.36</v>
      </c>
      <c r="J247" s="47"/>
    </row>
    <row r="248" spans="1:10" s="26" customFormat="1" ht="16.5">
      <c r="A248" s="47" t="s">
        <v>247</v>
      </c>
      <c r="B248" s="47" t="s">
        <v>20</v>
      </c>
      <c r="C248" s="47" t="s">
        <v>248</v>
      </c>
      <c r="D248" s="47" t="s">
        <v>18</v>
      </c>
      <c r="E248" s="50">
        <v>40452</v>
      </c>
      <c r="F248" s="49">
        <v>1303.05</v>
      </c>
      <c r="G248" s="49">
        <v>1213.8</v>
      </c>
      <c r="H248" s="48">
        <v>-0.0683726343808122</v>
      </c>
      <c r="I248" s="49">
        <v>-89.25</v>
      </c>
      <c r="J248" s="47" t="s">
        <v>287</v>
      </c>
    </row>
    <row r="249" spans="1:10" s="26" customFormat="1" ht="16.5">
      <c r="A249" s="47" t="s">
        <v>249</v>
      </c>
      <c r="B249" s="47" t="s">
        <v>19</v>
      </c>
      <c r="C249" s="47" t="s">
        <v>250</v>
      </c>
      <c r="D249" s="47" t="s">
        <v>18</v>
      </c>
      <c r="E249" s="50">
        <v>40452</v>
      </c>
      <c r="F249" s="49">
        <v>1175.72</v>
      </c>
      <c r="G249" s="49">
        <v>1149.54</v>
      </c>
      <c r="H249" s="48">
        <v>-0.0225547212668458</v>
      </c>
      <c r="I249" s="49">
        <v>-26.18</v>
      </c>
      <c r="J249" s="47"/>
    </row>
    <row r="250" spans="1:10" s="26" customFormat="1" ht="16.5">
      <c r="A250" s="47" t="s">
        <v>251</v>
      </c>
      <c r="B250" s="47" t="s">
        <v>19</v>
      </c>
      <c r="C250" s="47" t="s">
        <v>405</v>
      </c>
      <c r="D250" s="47" t="s">
        <v>18</v>
      </c>
      <c r="E250" s="50">
        <v>40452</v>
      </c>
      <c r="F250" s="49">
        <v>1219.75</v>
      </c>
      <c r="G250" s="49">
        <v>1154.3</v>
      </c>
      <c r="H250" s="48">
        <v>-0.0540592107355231</v>
      </c>
      <c r="I250" s="49">
        <v>-65.45</v>
      </c>
      <c r="J250" s="47"/>
    </row>
    <row r="251" spans="1:10" s="26" customFormat="1" ht="16.5">
      <c r="A251" s="47" t="s">
        <v>297</v>
      </c>
      <c r="B251" s="47" t="s">
        <v>32</v>
      </c>
      <c r="C251" s="47" t="s">
        <v>359</v>
      </c>
      <c r="D251" s="47" t="s">
        <v>18</v>
      </c>
      <c r="E251" s="50">
        <v>40452</v>
      </c>
      <c r="F251" s="49">
        <v>1084.09</v>
      </c>
      <c r="G251" s="49">
        <v>1274.49</v>
      </c>
      <c r="H251" s="48">
        <v>0.17563117453348</v>
      </c>
      <c r="I251" s="49">
        <v>190.4</v>
      </c>
      <c r="J251" s="47"/>
    </row>
    <row r="252" spans="1:10" s="26" customFormat="1" ht="16.5">
      <c r="A252" s="47" t="s">
        <v>297</v>
      </c>
      <c r="B252" s="47" t="s">
        <v>32</v>
      </c>
      <c r="C252" s="47" t="s">
        <v>22</v>
      </c>
      <c r="D252" s="47" t="s">
        <v>108</v>
      </c>
      <c r="E252" s="50">
        <v>40452</v>
      </c>
      <c r="F252" s="49">
        <v>1241.17</v>
      </c>
      <c r="G252" s="49">
        <v>1431.57</v>
      </c>
      <c r="H252" s="48">
        <v>0.153403643336529</v>
      </c>
      <c r="I252" s="49">
        <v>190.4</v>
      </c>
      <c r="J252" s="47"/>
    </row>
    <row r="253" spans="1:10" s="26" customFormat="1" ht="16.5">
      <c r="A253" s="47" t="s">
        <v>298</v>
      </c>
      <c r="B253" s="47" t="s">
        <v>20</v>
      </c>
      <c r="C253" s="47" t="s">
        <v>22</v>
      </c>
      <c r="D253" s="47" t="s">
        <v>108</v>
      </c>
      <c r="E253" s="50">
        <v>40452</v>
      </c>
      <c r="F253" s="49">
        <v>1206.66</v>
      </c>
      <c r="G253" s="49">
        <v>1306.62</v>
      </c>
      <c r="H253" s="48">
        <v>0.082879684418146</v>
      </c>
      <c r="I253" s="49">
        <v>99.96</v>
      </c>
      <c r="J253" s="47"/>
    </row>
    <row r="254" spans="1:10" s="26" customFormat="1" ht="16.5">
      <c r="A254" s="47" t="s">
        <v>298</v>
      </c>
      <c r="B254" s="47" t="s">
        <v>20</v>
      </c>
      <c r="C254" s="47" t="s">
        <v>309</v>
      </c>
      <c r="D254" s="47" t="s">
        <v>18</v>
      </c>
      <c r="E254" s="50">
        <v>40452</v>
      </c>
      <c r="F254" s="49">
        <v>1156.68</v>
      </c>
      <c r="G254" s="49">
        <v>1257.83</v>
      </c>
      <c r="H254" s="48">
        <v>0.0869674152094635</v>
      </c>
      <c r="I254" s="49">
        <v>101.15</v>
      </c>
      <c r="J254" s="47"/>
    </row>
    <row r="255" spans="1:10" s="26" customFormat="1" ht="16.5">
      <c r="A255" s="47" t="s">
        <v>252</v>
      </c>
      <c r="B255" s="47" t="s">
        <v>19</v>
      </c>
      <c r="C255" s="47" t="s">
        <v>254</v>
      </c>
      <c r="D255" s="47" t="s">
        <v>18</v>
      </c>
      <c r="E255" s="50">
        <v>40452</v>
      </c>
      <c r="F255" s="49">
        <v>1228.08</v>
      </c>
      <c r="G255" s="49">
        <v>1180.48</v>
      </c>
      <c r="H255" s="48">
        <v>-0.0387491765799975</v>
      </c>
      <c r="I255" s="49">
        <v>-47.6</v>
      </c>
      <c r="J255" s="47"/>
    </row>
    <row r="256" spans="1:10" s="26" customFormat="1" ht="16.5">
      <c r="A256" s="47" t="s">
        <v>252</v>
      </c>
      <c r="B256" s="47" t="s">
        <v>19</v>
      </c>
      <c r="C256" s="47" t="s">
        <v>253</v>
      </c>
      <c r="D256" s="47" t="s">
        <v>108</v>
      </c>
      <c r="E256" s="50">
        <v>40452</v>
      </c>
      <c r="F256" s="49">
        <v>1275.68</v>
      </c>
      <c r="G256" s="49">
        <v>1228.08</v>
      </c>
      <c r="H256" s="48">
        <v>-0.0373036893348753</v>
      </c>
      <c r="I256" s="49">
        <v>-47.6</v>
      </c>
      <c r="J256" s="47"/>
    </row>
    <row r="257" spans="1:10" s="26" customFormat="1" ht="16.5">
      <c r="A257" s="47" t="s">
        <v>360</v>
      </c>
      <c r="B257" s="47" t="s">
        <v>19</v>
      </c>
      <c r="C257" s="47" t="s">
        <v>361</v>
      </c>
      <c r="D257" s="47" t="s">
        <v>18</v>
      </c>
      <c r="E257" s="50">
        <v>40452</v>
      </c>
      <c r="F257" s="49">
        <v>1251.88</v>
      </c>
      <c r="G257" s="49">
        <v>1309</v>
      </c>
      <c r="H257" s="48">
        <v>0.0456221723757744</v>
      </c>
      <c r="I257" s="49">
        <v>57.12</v>
      </c>
      <c r="J257" s="47"/>
    </row>
    <row r="258" spans="1:10" s="26" customFormat="1" ht="16.5">
      <c r="A258" s="47" t="s">
        <v>360</v>
      </c>
      <c r="B258" s="47" t="s">
        <v>19</v>
      </c>
      <c r="C258" s="47" t="s">
        <v>22</v>
      </c>
      <c r="D258" s="47" t="s">
        <v>108</v>
      </c>
      <c r="E258" s="50">
        <v>40452</v>
      </c>
      <c r="F258" s="49">
        <v>1413.72</v>
      </c>
      <c r="G258" s="49">
        <v>1461.32</v>
      </c>
      <c r="H258" s="48">
        <v>0.0336745689655174</v>
      </c>
      <c r="I258" s="49">
        <v>47.6</v>
      </c>
      <c r="J258" s="47"/>
    </row>
    <row r="259" spans="1:10" s="26" customFormat="1" ht="16.5">
      <c r="A259" s="47" t="s">
        <v>255</v>
      </c>
      <c r="B259" s="47" t="s">
        <v>21</v>
      </c>
      <c r="C259" s="47" t="s">
        <v>406</v>
      </c>
      <c r="D259" s="47" t="s">
        <v>18</v>
      </c>
      <c r="E259" s="50">
        <v>40452</v>
      </c>
      <c r="F259" s="49">
        <v>1314.95</v>
      </c>
      <c r="G259" s="49">
        <v>1335.18</v>
      </c>
      <c r="H259" s="48">
        <v>0.0158933949922418</v>
      </c>
      <c r="I259" s="49">
        <v>21.42</v>
      </c>
      <c r="J259" s="47"/>
    </row>
    <row r="260" spans="1:10" s="26" customFormat="1" ht="16.5">
      <c r="A260" s="47" t="s">
        <v>255</v>
      </c>
      <c r="B260" s="47" t="s">
        <v>21</v>
      </c>
      <c r="C260" s="47" t="s">
        <v>22</v>
      </c>
      <c r="D260" s="47" t="s">
        <v>108</v>
      </c>
      <c r="E260" s="50">
        <v>40452</v>
      </c>
      <c r="F260" s="49">
        <v>1358.98</v>
      </c>
      <c r="G260" s="49">
        <v>1477.98</v>
      </c>
      <c r="H260" s="48">
        <v>0.0875656742556917</v>
      </c>
      <c r="I260" s="49">
        <v>119</v>
      </c>
      <c r="J260" s="47"/>
    </row>
    <row r="261" spans="1:10" s="26" customFormat="1" ht="16.5">
      <c r="A261" s="47" t="s">
        <v>320</v>
      </c>
      <c r="B261" s="47" t="s">
        <v>20</v>
      </c>
      <c r="C261" s="47" t="s">
        <v>136</v>
      </c>
      <c r="D261" s="47" t="s">
        <v>108</v>
      </c>
      <c r="E261" s="50">
        <v>40452</v>
      </c>
      <c r="F261" s="49">
        <v>1298.29</v>
      </c>
      <c r="G261" s="49">
        <v>1203.09</v>
      </c>
      <c r="H261" s="48">
        <v>-0.0732949756294207</v>
      </c>
      <c r="I261" s="49">
        <v>-95.2</v>
      </c>
      <c r="J261" s="47"/>
    </row>
    <row r="262" spans="1:10" s="26" customFormat="1" ht="16.5">
      <c r="A262" s="47" t="s">
        <v>149</v>
      </c>
      <c r="B262" s="47" t="s">
        <v>21</v>
      </c>
      <c r="C262" s="47" t="s">
        <v>288</v>
      </c>
      <c r="D262" s="47" t="s">
        <v>18</v>
      </c>
      <c r="E262" s="50">
        <v>40452</v>
      </c>
      <c r="F262" s="49">
        <v>1369.69</v>
      </c>
      <c r="G262" s="49">
        <v>1250.69</v>
      </c>
      <c r="H262" s="48">
        <v>-0.0868809730668984</v>
      </c>
      <c r="I262" s="49">
        <v>-119</v>
      </c>
      <c r="J262" s="47"/>
    </row>
    <row r="263" spans="1:10" s="26" customFormat="1" ht="16.5">
      <c r="A263" s="47" t="s">
        <v>149</v>
      </c>
      <c r="B263" s="47" t="s">
        <v>21</v>
      </c>
      <c r="C263" s="47" t="s">
        <v>22</v>
      </c>
      <c r="D263" s="47" t="s">
        <v>108</v>
      </c>
      <c r="E263" s="50">
        <v>40452</v>
      </c>
      <c r="F263" s="49">
        <v>1410.15</v>
      </c>
      <c r="G263" s="49">
        <v>1338.75</v>
      </c>
      <c r="H263" s="48">
        <v>-0.0506329113924052</v>
      </c>
      <c r="I263" s="49">
        <v>-71.4</v>
      </c>
      <c r="J263" s="47"/>
    </row>
    <row r="264" spans="1:10" s="26" customFormat="1" ht="16.5">
      <c r="A264" s="47" t="s">
        <v>127</v>
      </c>
      <c r="B264" s="47" t="s">
        <v>33</v>
      </c>
      <c r="C264" s="47" t="s">
        <v>129</v>
      </c>
      <c r="D264" s="47" t="s">
        <v>18</v>
      </c>
      <c r="E264" s="50">
        <v>40452</v>
      </c>
      <c r="F264" s="49">
        <v>1366.12</v>
      </c>
      <c r="G264" s="49">
        <v>1247.12</v>
      </c>
      <c r="H264" s="48">
        <v>-0.0871353386079258</v>
      </c>
      <c r="I264" s="49">
        <v>-119</v>
      </c>
      <c r="J264" s="47"/>
    </row>
    <row r="265" spans="1:10" s="26" customFormat="1" ht="16.5">
      <c r="A265" s="47" t="s">
        <v>127</v>
      </c>
      <c r="B265" s="47" t="s">
        <v>33</v>
      </c>
      <c r="C265" s="47" t="s">
        <v>128</v>
      </c>
      <c r="D265" s="47" t="s">
        <v>108</v>
      </c>
      <c r="E265" s="50">
        <v>40452</v>
      </c>
      <c r="F265" s="49">
        <v>1449.42</v>
      </c>
      <c r="G265" s="49">
        <v>1378.02</v>
      </c>
      <c r="H265" s="48">
        <v>-0.0492756479747707</v>
      </c>
      <c r="I265" s="49">
        <v>-71.4</v>
      </c>
      <c r="J265" s="47"/>
    </row>
    <row r="266" spans="1:10" s="26" customFormat="1" ht="16.5">
      <c r="A266" s="47" t="s">
        <v>419</v>
      </c>
      <c r="B266" s="47" t="s">
        <v>19</v>
      </c>
      <c r="C266" s="47" t="s">
        <v>22</v>
      </c>
      <c r="D266" s="47" t="s">
        <v>108</v>
      </c>
      <c r="E266" s="50">
        <v>40452</v>
      </c>
      <c r="F266" s="49">
        <v>1322.09</v>
      </c>
      <c r="G266" s="49">
        <v>1088.85</v>
      </c>
      <c r="H266" s="48">
        <v>-0.176233345336694</v>
      </c>
      <c r="I266" s="49">
        <v>-233.24</v>
      </c>
      <c r="J266" s="47"/>
    </row>
    <row r="267" spans="1:10" s="26" customFormat="1" ht="16.5">
      <c r="A267" s="47" t="s">
        <v>130</v>
      </c>
      <c r="B267" s="47" t="s">
        <v>21</v>
      </c>
      <c r="C267" s="47" t="s">
        <v>131</v>
      </c>
      <c r="D267" s="47" t="s">
        <v>18</v>
      </c>
      <c r="E267" s="50">
        <v>40452</v>
      </c>
      <c r="F267" s="49">
        <v>1023.4</v>
      </c>
      <c r="G267" s="49">
        <v>1094.8</v>
      </c>
      <c r="H267" s="48">
        <v>0.0697674418604652</v>
      </c>
      <c r="I267" s="49">
        <v>71.4</v>
      </c>
      <c r="J267" s="47"/>
    </row>
    <row r="268" spans="1:10" s="26" customFormat="1" ht="16.5">
      <c r="A268" s="47" t="s">
        <v>442</v>
      </c>
      <c r="B268" s="47" t="s">
        <v>19</v>
      </c>
      <c r="C268" s="47" t="s">
        <v>443</v>
      </c>
      <c r="D268" s="47" t="s">
        <v>18</v>
      </c>
      <c r="E268" s="50">
        <v>40452</v>
      </c>
      <c r="F268" s="49">
        <v>1037.68</v>
      </c>
      <c r="G268" s="49">
        <v>1116.22</v>
      </c>
      <c r="H268" s="48">
        <v>0.0751445086705203</v>
      </c>
      <c r="I268" s="49">
        <v>78.54</v>
      </c>
      <c r="J268" s="47"/>
    </row>
    <row r="269" spans="1:10" s="26" customFormat="1" ht="16.5">
      <c r="A269" s="47" t="s">
        <v>256</v>
      </c>
      <c r="B269" s="47" t="s">
        <v>33</v>
      </c>
      <c r="C269" s="47" t="s">
        <v>257</v>
      </c>
      <c r="D269" s="47" t="s">
        <v>18</v>
      </c>
      <c r="E269" s="50">
        <v>40452</v>
      </c>
      <c r="F269" s="49">
        <v>1032.92</v>
      </c>
      <c r="G269" s="49">
        <v>1151.92</v>
      </c>
      <c r="H269" s="48">
        <v>0.115207373271889</v>
      </c>
      <c r="I269" s="49">
        <v>119</v>
      </c>
      <c r="J269" s="47"/>
    </row>
    <row r="270" spans="1:10" s="26" customFormat="1" ht="16.5">
      <c r="A270" s="47" t="s">
        <v>256</v>
      </c>
      <c r="B270" s="47" t="s">
        <v>33</v>
      </c>
      <c r="C270" s="47" t="s">
        <v>258</v>
      </c>
      <c r="D270" s="47" t="s">
        <v>108</v>
      </c>
      <c r="E270" s="50">
        <v>40452</v>
      </c>
      <c r="F270" s="49">
        <v>1156.68</v>
      </c>
      <c r="G270" s="49">
        <v>1254.26</v>
      </c>
      <c r="H270" s="48">
        <v>0.0843621399176953</v>
      </c>
      <c r="I270" s="49">
        <v>97.58</v>
      </c>
      <c r="J270" s="47"/>
    </row>
    <row r="271" spans="1:10" s="26" customFormat="1" ht="16.5">
      <c r="A271" s="47" t="s">
        <v>259</v>
      </c>
      <c r="B271" s="47" t="s">
        <v>19</v>
      </c>
      <c r="C271" s="47" t="s">
        <v>260</v>
      </c>
      <c r="D271" s="47" t="s">
        <v>18</v>
      </c>
      <c r="E271" s="50">
        <v>40452</v>
      </c>
      <c r="F271" s="49">
        <v>1071</v>
      </c>
      <c r="G271" s="49">
        <v>1154.3</v>
      </c>
      <c r="H271" s="48">
        <v>0.077753587772693</v>
      </c>
      <c r="I271" s="49">
        <v>83.3</v>
      </c>
      <c r="J271" s="47"/>
    </row>
    <row r="272" spans="1:10" s="26" customFormat="1" ht="16.5">
      <c r="A272" s="47" t="s">
        <v>259</v>
      </c>
      <c r="B272" s="47" t="s">
        <v>19</v>
      </c>
      <c r="C272" s="47" t="s">
        <v>261</v>
      </c>
      <c r="D272" s="47" t="s">
        <v>108</v>
      </c>
      <c r="E272" s="50">
        <v>40452</v>
      </c>
      <c r="F272" s="49">
        <v>1118.6</v>
      </c>
      <c r="G272" s="49">
        <v>1201.9</v>
      </c>
      <c r="H272" s="48">
        <v>0.0744459097290169</v>
      </c>
      <c r="I272" s="49">
        <v>83.3</v>
      </c>
      <c r="J272" s="47"/>
    </row>
    <row r="273" spans="1:10" s="26" customFormat="1" ht="16.5">
      <c r="A273" s="47" t="s">
        <v>262</v>
      </c>
      <c r="B273" s="47" t="s">
        <v>21</v>
      </c>
      <c r="C273" s="47" t="s">
        <v>108</v>
      </c>
      <c r="D273" s="47" t="s">
        <v>108</v>
      </c>
      <c r="E273" s="50">
        <v>40452</v>
      </c>
      <c r="F273" s="49">
        <v>1350.65</v>
      </c>
      <c r="G273" s="49">
        <v>1445.85</v>
      </c>
      <c r="H273" s="48">
        <v>0.0704845814977973</v>
      </c>
      <c r="I273" s="49">
        <v>95.2</v>
      </c>
      <c r="J273" s="47"/>
    </row>
    <row r="274" spans="1:10" s="26" customFormat="1" ht="16.5">
      <c r="A274" s="47" t="s">
        <v>262</v>
      </c>
      <c r="B274" s="47" t="s">
        <v>21</v>
      </c>
      <c r="C274" s="47" t="s">
        <v>263</v>
      </c>
      <c r="D274" s="47" t="s">
        <v>18</v>
      </c>
      <c r="E274" s="50">
        <v>40452</v>
      </c>
      <c r="F274" s="49">
        <v>1350.65</v>
      </c>
      <c r="G274" s="49">
        <v>1354.22</v>
      </c>
      <c r="H274" s="48">
        <v>0.0024358642135266</v>
      </c>
      <c r="I274" s="49">
        <v>3.57</v>
      </c>
      <c r="J274" s="47"/>
    </row>
    <row r="275" spans="1:10" s="26" customFormat="1" ht="16.5">
      <c r="A275" s="47" t="s">
        <v>485</v>
      </c>
      <c r="B275" s="47" t="s">
        <v>35</v>
      </c>
      <c r="C275" s="47" t="s">
        <v>486</v>
      </c>
      <c r="D275" s="47" t="s">
        <v>18</v>
      </c>
      <c r="E275" s="50">
        <v>40452</v>
      </c>
      <c r="F275" s="49">
        <v>1328.04</v>
      </c>
      <c r="G275" s="49">
        <v>1339.94</v>
      </c>
      <c r="H275" s="48">
        <v>0.00896057347670251</v>
      </c>
      <c r="I275" s="49">
        <v>11.9</v>
      </c>
      <c r="J275" s="47"/>
    </row>
    <row r="276" spans="1:10" s="26" customFormat="1" ht="16.5">
      <c r="A276" s="47" t="s">
        <v>264</v>
      </c>
      <c r="B276" s="47" t="s">
        <v>17</v>
      </c>
      <c r="C276" s="47" t="s">
        <v>265</v>
      </c>
      <c r="D276" s="47" t="s">
        <v>18</v>
      </c>
      <c r="E276" s="50">
        <v>40452</v>
      </c>
      <c r="F276" s="49">
        <v>1075.76</v>
      </c>
      <c r="G276" s="49">
        <v>1156.68</v>
      </c>
      <c r="H276" s="48">
        <v>0.0752612006375065</v>
      </c>
      <c r="I276" s="49">
        <v>80.92</v>
      </c>
      <c r="J276" s="47"/>
    </row>
    <row r="277" spans="1:10" s="26" customFormat="1" ht="16.5">
      <c r="A277" s="47" t="s">
        <v>264</v>
      </c>
      <c r="B277" s="47" t="s">
        <v>17</v>
      </c>
      <c r="C277" s="47" t="s">
        <v>22</v>
      </c>
      <c r="D277" s="47" t="s">
        <v>108</v>
      </c>
      <c r="E277" s="50">
        <v>40452</v>
      </c>
      <c r="F277" s="49">
        <v>1341.13</v>
      </c>
      <c r="G277" s="49">
        <v>1441.09</v>
      </c>
      <c r="H277" s="48">
        <v>0.0745341614906832</v>
      </c>
      <c r="I277" s="49">
        <v>99.96</v>
      </c>
      <c r="J277" s="47"/>
    </row>
    <row r="278" spans="1:10" s="26" customFormat="1" ht="16.5">
      <c r="A278" s="47" t="s">
        <v>266</v>
      </c>
      <c r="B278" s="47" t="s">
        <v>21</v>
      </c>
      <c r="C278" s="47" t="s">
        <v>267</v>
      </c>
      <c r="D278" s="47" t="s">
        <v>18</v>
      </c>
      <c r="E278" s="50">
        <v>40452</v>
      </c>
      <c r="F278" s="49">
        <v>1326.85</v>
      </c>
      <c r="G278" s="49">
        <v>1088.85</v>
      </c>
      <c r="H278" s="48">
        <v>-0.179372197309417</v>
      </c>
      <c r="I278" s="49">
        <v>-238</v>
      </c>
      <c r="J278" s="47"/>
    </row>
    <row r="279" spans="1:10" s="26" customFormat="1" ht="16.5">
      <c r="A279" s="47" t="s">
        <v>266</v>
      </c>
      <c r="B279" s="47" t="s">
        <v>21</v>
      </c>
      <c r="C279" s="47" t="s">
        <v>22</v>
      </c>
      <c r="D279" s="47" t="s">
        <v>108</v>
      </c>
      <c r="E279" s="50">
        <v>40452</v>
      </c>
      <c r="F279" s="49">
        <v>1386.35</v>
      </c>
      <c r="G279" s="49">
        <v>1148.35</v>
      </c>
      <c r="H279" s="48">
        <v>-0.171673819742489</v>
      </c>
      <c r="I279" s="49">
        <v>-238</v>
      </c>
      <c r="J279" s="47"/>
    </row>
    <row r="280" spans="1:10" s="26" customFormat="1" ht="16.5">
      <c r="A280" s="47" t="s">
        <v>268</v>
      </c>
      <c r="B280" s="47" t="s">
        <v>19</v>
      </c>
      <c r="C280" s="47" t="s">
        <v>269</v>
      </c>
      <c r="D280" s="47" t="s">
        <v>108</v>
      </c>
      <c r="E280" s="50">
        <v>40452</v>
      </c>
      <c r="F280" s="49">
        <v>1178.1</v>
      </c>
      <c r="G280" s="49">
        <v>1285.2</v>
      </c>
      <c r="H280" s="48">
        <v>0.0909090909090909</v>
      </c>
      <c r="I280" s="49">
        <v>107.1</v>
      </c>
      <c r="J280" s="47"/>
    </row>
    <row r="281" spans="1:10" s="26" customFormat="1" ht="16.5">
      <c r="A281" s="47" t="s">
        <v>487</v>
      </c>
      <c r="B281" s="47" t="s">
        <v>17</v>
      </c>
      <c r="C281" s="47" t="s">
        <v>488</v>
      </c>
      <c r="D281" s="47" t="s">
        <v>18</v>
      </c>
      <c r="E281" s="50">
        <v>40452</v>
      </c>
      <c r="F281" s="49">
        <v>1349.46</v>
      </c>
      <c r="G281" s="49">
        <v>1361.36</v>
      </c>
      <c r="H281" s="48">
        <v>0.00881834215167544</v>
      </c>
      <c r="I281" s="49">
        <v>11.9</v>
      </c>
      <c r="J281" s="47"/>
    </row>
    <row r="282" spans="1:10" s="26" customFormat="1" ht="16.5">
      <c r="A282" s="47" t="s">
        <v>362</v>
      </c>
      <c r="B282" s="47" t="s">
        <v>41</v>
      </c>
      <c r="C282" s="47" t="s">
        <v>363</v>
      </c>
      <c r="D282" s="47" t="s">
        <v>18</v>
      </c>
      <c r="E282" s="50">
        <v>40452</v>
      </c>
      <c r="F282" s="49">
        <v>1349.46</v>
      </c>
      <c r="G282" s="49">
        <v>1307.81</v>
      </c>
      <c r="H282" s="48">
        <v>-0.0311124938886172</v>
      </c>
      <c r="I282" s="49">
        <v>-41.65</v>
      </c>
      <c r="J282" s="47"/>
    </row>
    <row r="283" spans="1:10" s="26" customFormat="1" ht="16.5">
      <c r="A283" s="47" t="s">
        <v>270</v>
      </c>
      <c r="B283" s="47" t="s">
        <v>19</v>
      </c>
      <c r="C283" s="47" t="s">
        <v>489</v>
      </c>
      <c r="D283" s="47" t="s">
        <v>18</v>
      </c>
      <c r="E283" s="50">
        <v>40452</v>
      </c>
      <c r="F283" s="49">
        <v>1219.75</v>
      </c>
      <c r="G283" s="49">
        <v>1273.3</v>
      </c>
      <c r="H283" s="48">
        <v>0.0444502763790246</v>
      </c>
      <c r="I283" s="49">
        <v>54.74</v>
      </c>
      <c r="J283" s="47"/>
    </row>
    <row r="284" spans="1:10" s="26" customFormat="1" ht="16.5">
      <c r="A284" s="47" t="s">
        <v>270</v>
      </c>
      <c r="B284" s="47" t="s">
        <v>19</v>
      </c>
      <c r="C284" s="47" t="s">
        <v>22</v>
      </c>
      <c r="D284" s="47" t="s">
        <v>108</v>
      </c>
      <c r="E284" s="50">
        <v>40452</v>
      </c>
      <c r="F284" s="49">
        <v>1351.84</v>
      </c>
      <c r="G284" s="49">
        <v>1405.39</v>
      </c>
      <c r="H284" s="48">
        <v>0.0401464995069726</v>
      </c>
      <c r="I284" s="49">
        <v>54.74</v>
      </c>
      <c r="J284" s="47"/>
    </row>
    <row r="285" spans="1:10" s="26" customFormat="1" ht="16.5">
      <c r="A285" s="47" t="s">
        <v>299</v>
      </c>
      <c r="B285" s="47" t="s">
        <v>34</v>
      </c>
      <c r="C285" s="47" t="s">
        <v>364</v>
      </c>
      <c r="D285" s="47" t="s">
        <v>108</v>
      </c>
      <c r="E285" s="50">
        <v>40452</v>
      </c>
      <c r="F285" s="49">
        <v>1148.35</v>
      </c>
      <c r="G285" s="49">
        <v>1309</v>
      </c>
      <c r="H285" s="48">
        <v>0.139925373134328</v>
      </c>
      <c r="I285" s="49">
        <v>160.65</v>
      </c>
      <c r="J285" s="47"/>
    </row>
    <row r="286" spans="1:10" s="26" customFormat="1" ht="16.5">
      <c r="A286" s="47" t="s">
        <v>299</v>
      </c>
      <c r="B286" s="47" t="s">
        <v>34</v>
      </c>
      <c r="C286" s="47" t="s">
        <v>365</v>
      </c>
      <c r="D286" s="47" t="s">
        <v>18</v>
      </c>
      <c r="E286" s="50">
        <v>40452</v>
      </c>
      <c r="F286" s="49">
        <v>1086.47</v>
      </c>
      <c r="G286" s="49">
        <v>1259.02</v>
      </c>
      <c r="H286" s="48">
        <v>0.158851884312007</v>
      </c>
      <c r="I286" s="49">
        <v>172.55</v>
      </c>
      <c r="J286" s="47"/>
    </row>
    <row r="287" spans="1:10" s="26" customFormat="1" ht="16.5">
      <c r="A287" s="47" t="s">
        <v>490</v>
      </c>
      <c r="B287" s="47" t="s">
        <v>20</v>
      </c>
      <c r="C287" s="47" t="s">
        <v>491</v>
      </c>
      <c r="D287" s="47" t="s">
        <v>18</v>
      </c>
      <c r="E287" s="50">
        <v>40452</v>
      </c>
      <c r="F287" s="49">
        <v>1135.26</v>
      </c>
      <c r="G287" s="49">
        <v>1080.52</v>
      </c>
      <c r="H287" s="48">
        <v>-0.0482180293501048</v>
      </c>
      <c r="I287" s="49">
        <v>-54.74</v>
      </c>
      <c r="J287" s="47"/>
    </row>
    <row r="288" spans="1:10" s="26" customFormat="1" ht="16.5">
      <c r="A288" s="47" t="s">
        <v>490</v>
      </c>
      <c r="B288" s="47" t="s">
        <v>20</v>
      </c>
      <c r="C288" s="47" t="s">
        <v>128</v>
      </c>
      <c r="D288" s="47" t="s">
        <v>108</v>
      </c>
      <c r="E288" s="50">
        <v>40452</v>
      </c>
      <c r="F288" s="49">
        <v>1451.8</v>
      </c>
      <c r="G288" s="49">
        <v>1392.3</v>
      </c>
      <c r="H288" s="48">
        <v>-0.0409836065573771</v>
      </c>
      <c r="I288" s="49">
        <v>-59.5</v>
      </c>
      <c r="J288" s="47"/>
    </row>
    <row r="289" spans="1:10" s="26" customFormat="1" ht="16.5">
      <c r="A289" s="47" t="s">
        <v>300</v>
      </c>
      <c r="B289" s="47" t="s">
        <v>20</v>
      </c>
      <c r="C289" s="47" t="s">
        <v>310</v>
      </c>
      <c r="D289" s="47" t="s">
        <v>18</v>
      </c>
      <c r="E289" s="50">
        <v>40452</v>
      </c>
      <c r="F289" s="49">
        <v>1092.42</v>
      </c>
      <c r="G289" s="49">
        <v>1199.52</v>
      </c>
      <c r="H289" s="48">
        <v>0.0980392156862744</v>
      </c>
      <c r="I289" s="49">
        <v>107.1</v>
      </c>
      <c r="J289" s="47"/>
    </row>
    <row r="290" spans="1:10" s="26" customFormat="1" ht="16.5">
      <c r="A290" s="47" t="s">
        <v>300</v>
      </c>
      <c r="B290" s="47" t="s">
        <v>20</v>
      </c>
      <c r="C290" s="47" t="s">
        <v>311</v>
      </c>
      <c r="D290" s="47" t="s">
        <v>108</v>
      </c>
      <c r="E290" s="50">
        <v>40452</v>
      </c>
      <c r="F290" s="49">
        <v>1175.72</v>
      </c>
      <c r="G290" s="49">
        <v>1339.94</v>
      </c>
      <c r="H290" s="48">
        <v>0.139676113360324</v>
      </c>
      <c r="I290" s="49">
        <v>164.22</v>
      </c>
      <c r="J290" s="47"/>
    </row>
    <row r="291" spans="1:10" s="26" customFormat="1" ht="16.5">
      <c r="A291" s="47" t="s">
        <v>132</v>
      </c>
      <c r="B291" s="47" t="s">
        <v>24</v>
      </c>
      <c r="C291" s="47" t="s">
        <v>133</v>
      </c>
      <c r="D291" s="47" t="s">
        <v>18</v>
      </c>
      <c r="E291" s="50">
        <v>40452</v>
      </c>
      <c r="F291" s="49">
        <v>1339.94</v>
      </c>
      <c r="G291" s="49">
        <v>1328.04</v>
      </c>
      <c r="H291" s="48">
        <v>-0.00888099467140322</v>
      </c>
      <c r="I291" s="49">
        <v>-11.9</v>
      </c>
      <c r="J291" s="47"/>
    </row>
    <row r="292" spans="1:10" s="26" customFormat="1" ht="16.5">
      <c r="A292" s="47" t="s">
        <v>271</v>
      </c>
      <c r="B292" s="47" t="s">
        <v>19</v>
      </c>
      <c r="C292" s="47" t="s">
        <v>272</v>
      </c>
      <c r="D292" s="47" t="s">
        <v>18</v>
      </c>
      <c r="E292" s="50">
        <v>40452</v>
      </c>
      <c r="F292" s="49">
        <v>1238.79</v>
      </c>
      <c r="G292" s="49">
        <v>1155.49</v>
      </c>
      <c r="H292" s="48">
        <v>-0.067140090380891</v>
      </c>
      <c r="I292" s="49">
        <v>-83.3</v>
      </c>
      <c r="J292" s="47"/>
    </row>
    <row r="293" spans="1:10" s="26" customFormat="1" ht="16.5">
      <c r="A293" s="47" t="s">
        <v>271</v>
      </c>
      <c r="B293" s="47" t="s">
        <v>19</v>
      </c>
      <c r="C293" s="47" t="s">
        <v>22</v>
      </c>
      <c r="D293" s="47" t="s">
        <v>108</v>
      </c>
      <c r="E293" s="50">
        <v>40452</v>
      </c>
      <c r="F293" s="49">
        <v>1263.78</v>
      </c>
      <c r="G293" s="49">
        <v>1180.48</v>
      </c>
      <c r="H293" s="48">
        <v>-0.0659133709981168</v>
      </c>
      <c r="I293" s="49">
        <v>-83.3</v>
      </c>
      <c r="J293" s="47"/>
    </row>
    <row r="294" spans="1:10" s="26" customFormat="1" ht="16.5">
      <c r="A294" s="47" t="s">
        <v>366</v>
      </c>
      <c r="B294" s="47" t="s">
        <v>158</v>
      </c>
      <c r="C294" s="47" t="s">
        <v>367</v>
      </c>
      <c r="D294" s="47" t="s">
        <v>18</v>
      </c>
      <c r="E294" s="50">
        <v>40452</v>
      </c>
      <c r="F294" s="49">
        <v>1195.95</v>
      </c>
      <c r="G294" s="49">
        <v>986.51</v>
      </c>
      <c r="H294" s="48">
        <v>-0.175585284280936</v>
      </c>
      <c r="I294" s="49">
        <v>-209.44</v>
      </c>
      <c r="J294" s="47"/>
    </row>
    <row r="295" spans="1:10" s="26" customFormat="1" ht="16.5">
      <c r="A295" s="47" t="s">
        <v>366</v>
      </c>
      <c r="B295" s="47" t="s">
        <v>158</v>
      </c>
      <c r="C295" s="47" t="s">
        <v>22</v>
      </c>
      <c r="D295" s="47" t="s">
        <v>108</v>
      </c>
      <c r="E295" s="50">
        <v>40452</v>
      </c>
      <c r="F295" s="49">
        <v>1243.55</v>
      </c>
      <c r="G295" s="49">
        <v>1195.95</v>
      </c>
      <c r="H295" s="48">
        <v>-0.0382760468498815</v>
      </c>
      <c r="I295" s="49">
        <v>-47.6</v>
      </c>
      <c r="J295" s="47"/>
    </row>
    <row r="296" spans="1:10" s="26" customFormat="1" ht="16.5">
      <c r="A296" s="47" t="s">
        <v>134</v>
      </c>
      <c r="B296" s="47" t="s">
        <v>19</v>
      </c>
      <c r="C296" s="47" t="s">
        <v>136</v>
      </c>
      <c r="D296" s="47" t="s">
        <v>108</v>
      </c>
      <c r="E296" s="50">
        <v>40452</v>
      </c>
      <c r="F296" s="49">
        <v>1243.55</v>
      </c>
      <c r="G296" s="49">
        <v>1195.95</v>
      </c>
      <c r="H296" s="48">
        <v>-0.0382892368955088</v>
      </c>
      <c r="I296" s="49">
        <v>-47.6</v>
      </c>
      <c r="J296" s="47"/>
    </row>
    <row r="297" spans="1:10" s="26" customFormat="1" ht="16.5">
      <c r="A297" s="47" t="s">
        <v>134</v>
      </c>
      <c r="B297" s="47" t="s">
        <v>19</v>
      </c>
      <c r="C297" s="47" t="s">
        <v>135</v>
      </c>
      <c r="D297" s="47" t="s">
        <v>18</v>
      </c>
      <c r="E297" s="50">
        <v>40452</v>
      </c>
      <c r="F297" s="49">
        <v>1118.6</v>
      </c>
      <c r="G297" s="49">
        <v>1071</v>
      </c>
      <c r="H297" s="48">
        <v>-0.0428923758801874</v>
      </c>
      <c r="I297" s="49">
        <v>-47.6</v>
      </c>
      <c r="J297" s="47"/>
    </row>
    <row r="298" spans="1:10" s="26" customFormat="1" ht="16.5">
      <c r="A298" s="47" t="s">
        <v>273</v>
      </c>
      <c r="B298" s="47" t="s">
        <v>23</v>
      </c>
      <c r="C298" s="47" t="s">
        <v>274</v>
      </c>
      <c r="D298" s="47" t="s">
        <v>18</v>
      </c>
      <c r="E298" s="50">
        <v>40452</v>
      </c>
      <c r="F298" s="49">
        <v>1276.87</v>
      </c>
      <c r="G298" s="49">
        <v>1198.33</v>
      </c>
      <c r="H298" s="48">
        <v>-0.0619239534792654</v>
      </c>
      <c r="I298" s="49">
        <v>-78.54</v>
      </c>
      <c r="J298" s="47"/>
    </row>
    <row r="299" spans="1:10" s="26" customFormat="1" ht="16.5">
      <c r="A299" s="47" t="s">
        <v>275</v>
      </c>
      <c r="B299" s="47" t="s">
        <v>20</v>
      </c>
      <c r="C299" s="47" t="s">
        <v>183</v>
      </c>
      <c r="D299" s="47" t="s">
        <v>18</v>
      </c>
      <c r="E299" s="50">
        <v>40452</v>
      </c>
      <c r="F299" s="49">
        <v>1150.73</v>
      </c>
      <c r="G299" s="49">
        <v>1004.36</v>
      </c>
      <c r="H299" s="48">
        <v>-0.126951568813712</v>
      </c>
      <c r="I299" s="49">
        <v>-146.37</v>
      </c>
      <c r="J299" s="47"/>
    </row>
    <row r="300" spans="1:10" s="26" customFormat="1" ht="16.5">
      <c r="A300" s="47" t="s">
        <v>275</v>
      </c>
      <c r="B300" s="47" t="s">
        <v>20</v>
      </c>
      <c r="C300" s="47" t="s">
        <v>22</v>
      </c>
      <c r="D300" s="47" t="s">
        <v>108</v>
      </c>
      <c r="E300" s="50">
        <v>40452</v>
      </c>
      <c r="F300" s="49">
        <v>1236.41</v>
      </c>
      <c r="G300" s="49">
        <v>1113.84</v>
      </c>
      <c r="H300" s="48">
        <v>-0.0994111534464842</v>
      </c>
      <c r="I300" s="49">
        <v>-122.57</v>
      </c>
      <c r="J300" s="47"/>
    </row>
    <row r="301" spans="1:10" s="26" customFormat="1" ht="16.5">
      <c r="A301" s="47" t="s">
        <v>56</v>
      </c>
      <c r="B301" s="47" t="s">
        <v>24</v>
      </c>
      <c r="C301" s="47" t="s">
        <v>420</v>
      </c>
      <c r="D301" s="47" t="s">
        <v>18</v>
      </c>
      <c r="E301" s="50">
        <v>40452</v>
      </c>
      <c r="F301" s="49">
        <v>1337.56</v>
      </c>
      <c r="G301" s="49">
        <v>1237.6</v>
      </c>
      <c r="H301" s="48">
        <v>-0.0745190168544325</v>
      </c>
      <c r="I301" s="49">
        <v>-99.96</v>
      </c>
      <c r="J301" s="47"/>
    </row>
    <row r="302" spans="1:10" s="26" customFormat="1" ht="16.5">
      <c r="A302" s="47" t="s">
        <v>276</v>
      </c>
      <c r="B302" s="47" t="s">
        <v>21</v>
      </c>
      <c r="C302" s="47" t="s">
        <v>277</v>
      </c>
      <c r="D302" s="47" t="s">
        <v>18</v>
      </c>
      <c r="E302" s="50">
        <v>40452</v>
      </c>
      <c r="F302" s="49">
        <v>1247.12</v>
      </c>
      <c r="G302" s="49">
        <v>1338.75</v>
      </c>
      <c r="H302" s="48">
        <v>0.0737681914765666</v>
      </c>
      <c r="I302" s="49">
        <v>91.63</v>
      </c>
      <c r="J302" s="47"/>
    </row>
    <row r="303" spans="1:10" s="26" customFormat="1" ht="16.5">
      <c r="A303" s="47" t="s">
        <v>276</v>
      </c>
      <c r="B303" s="47" t="s">
        <v>21</v>
      </c>
      <c r="C303" s="47" t="s">
        <v>278</v>
      </c>
      <c r="D303" s="47" t="s">
        <v>108</v>
      </c>
      <c r="E303" s="50">
        <v>40452</v>
      </c>
      <c r="F303" s="49">
        <v>1460.13</v>
      </c>
      <c r="G303" s="49">
        <v>1552.95</v>
      </c>
      <c r="H303" s="48">
        <v>0.0629916946819947</v>
      </c>
      <c r="I303" s="49">
        <v>91.63</v>
      </c>
      <c r="J303" s="47"/>
    </row>
    <row r="304" spans="1:10" s="26" customFormat="1" ht="16.5">
      <c r="A304" s="47" t="s">
        <v>368</v>
      </c>
      <c r="B304" s="47" t="s">
        <v>24</v>
      </c>
      <c r="C304" s="47" t="s">
        <v>369</v>
      </c>
      <c r="D304" s="47" t="s">
        <v>18</v>
      </c>
      <c r="E304" s="50">
        <v>40452</v>
      </c>
      <c r="F304" s="49">
        <v>1249.5</v>
      </c>
      <c r="G304" s="49">
        <v>1180.48</v>
      </c>
      <c r="H304" s="48">
        <v>-0.0552380952380952</v>
      </c>
      <c r="I304" s="49">
        <v>-69.02</v>
      </c>
      <c r="J304" s="47"/>
    </row>
    <row r="305" spans="1:10" s="26" customFormat="1" ht="16.5">
      <c r="A305" s="47" t="s">
        <v>30</v>
      </c>
      <c r="B305" s="47" t="s">
        <v>21</v>
      </c>
      <c r="C305" s="47" t="s">
        <v>107</v>
      </c>
      <c r="D305" s="47" t="s">
        <v>108</v>
      </c>
      <c r="E305" s="50">
        <v>40452</v>
      </c>
      <c r="F305" s="49">
        <v>1295.91</v>
      </c>
      <c r="G305" s="49">
        <v>1224.51</v>
      </c>
      <c r="H305" s="48">
        <v>-0.0550782110597048</v>
      </c>
      <c r="I305" s="49">
        <v>-71.4</v>
      </c>
      <c r="J305" s="47"/>
    </row>
    <row r="306" spans="1:10" s="26" customFormat="1" ht="16.5">
      <c r="A306" s="47" t="s">
        <v>30</v>
      </c>
      <c r="B306" s="47" t="s">
        <v>21</v>
      </c>
      <c r="C306" s="47" t="s">
        <v>31</v>
      </c>
      <c r="D306" s="47" t="s">
        <v>18</v>
      </c>
      <c r="E306" s="50">
        <v>40452</v>
      </c>
      <c r="F306" s="49">
        <v>1129.31</v>
      </c>
      <c r="G306" s="49">
        <v>1153.11</v>
      </c>
      <c r="H306" s="48">
        <v>0.0210668239656189</v>
      </c>
      <c r="I306" s="49">
        <v>23.8</v>
      </c>
      <c r="J306" s="47"/>
    </row>
    <row r="307" spans="1:10" s="26" customFormat="1" ht="16.5">
      <c r="A307" s="47" t="s">
        <v>279</v>
      </c>
      <c r="B307" s="47" t="s">
        <v>35</v>
      </c>
      <c r="C307" s="47" t="s">
        <v>88</v>
      </c>
      <c r="D307" s="47" t="s">
        <v>108</v>
      </c>
      <c r="E307" s="50">
        <v>40452</v>
      </c>
      <c r="F307" s="49">
        <v>1454.18</v>
      </c>
      <c r="G307" s="49">
        <v>1382.78</v>
      </c>
      <c r="H307" s="48">
        <v>-0.0488935345005432</v>
      </c>
      <c r="I307" s="49">
        <v>-71.4</v>
      </c>
      <c r="J307" s="47"/>
    </row>
    <row r="308" spans="1:10" s="26" customFormat="1" ht="16.5">
      <c r="A308" s="47" t="s">
        <v>280</v>
      </c>
      <c r="B308" s="47" t="s">
        <v>21</v>
      </c>
      <c r="C308" s="47" t="s">
        <v>22</v>
      </c>
      <c r="D308" s="47" t="s">
        <v>108</v>
      </c>
      <c r="E308" s="50">
        <v>40452</v>
      </c>
      <c r="F308" s="49">
        <v>1244.74</v>
      </c>
      <c r="G308" s="49">
        <v>1256.64</v>
      </c>
      <c r="H308" s="48">
        <v>0.00956022944550668</v>
      </c>
      <c r="I308" s="49">
        <v>11.9</v>
      </c>
      <c r="J308" s="47"/>
    </row>
    <row r="309" spans="1:10" s="26" customFormat="1" ht="16.5">
      <c r="A309" s="47" t="s">
        <v>281</v>
      </c>
      <c r="B309" s="47" t="s">
        <v>20</v>
      </c>
      <c r="C309" s="47" t="s">
        <v>22</v>
      </c>
      <c r="D309" s="47" t="s">
        <v>108</v>
      </c>
      <c r="E309" s="50">
        <v>40452</v>
      </c>
      <c r="F309" s="49">
        <v>1299.48</v>
      </c>
      <c r="G309" s="49">
        <v>1506.54</v>
      </c>
      <c r="H309" s="48">
        <v>0.159340659340659</v>
      </c>
      <c r="I309" s="49">
        <v>207.06</v>
      </c>
      <c r="J309" s="47"/>
    </row>
    <row r="310" spans="1:10" s="26" customFormat="1" ht="16.5">
      <c r="A310" s="47" t="s">
        <v>281</v>
      </c>
      <c r="B310" s="47" t="s">
        <v>20</v>
      </c>
      <c r="C310" s="47" t="s">
        <v>492</v>
      </c>
      <c r="D310" s="47" t="s">
        <v>18</v>
      </c>
      <c r="E310" s="50">
        <v>40452</v>
      </c>
      <c r="F310" s="49">
        <v>1249.5</v>
      </c>
      <c r="G310" s="49">
        <v>1456.56</v>
      </c>
      <c r="H310" s="48">
        <v>0.165714285714286</v>
      </c>
      <c r="I310" s="49">
        <v>207.06</v>
      </c>
      <c r="J310" s="47"/>
    </row>
    <row r="311" spans="1:10" s="26" customFormat="1" ht="16.5">
      <c r="A311" s="47" t="s">
        <v>493</v>
      </c>
      <c r="B311" s="47" t="s">
        <v>35</v>
      </c>
      <c r="C311" s="47" t="s">
        <v>494</v>
      </c>
      <c r="D311" s="47" t="s">
        <v>18</v>
      </c>
      <c r="E311" s="50">
        <v>40452</v>
      </c>
      <c r="F311" s="49">
        <v>1404.2</v>
      </c>
      <c r="G311" s="49">
        <v>1197.14</v>
      </c>
      <c r="H311" s="48">
        <v>-0.147434323157471</v>
      </c>
      <c r="I311" s="49">
        <v>-207.06</v>
      </c>
      <c r="J311" s="47"/>
    </row>
    <row r="312" spans="1:10" s="26" customFormat="1" ht="16.5">
      <c r="A312" s="47" t="s">
        <v>495</v>
      </c>
      <c r="B312" s="47" t="s">
        <v>33</v>
      </c>
      <c r="C312" s="47" t="s">
        <v>22</v>
      </c>
      <c r="D312" s="47" t="s">
        <v>108</v>
      </c>
      <c r="E312" s="50">
        <v>40452</v>
      </c>
      <c r="F312" s="49">
        <v>1319.71</v>
      </c>
      <c r="G312" s="49">
        <v>1472.03</v>
      </c>
      <c r="H312" s="48">
        <v>0.115460941728306</v>
      </c>
      <c r="I312" s="49">
        <v>152.32</v>
      </c>
      <c r="J312" s="47"/>
    </row>
    <row r="313" spans="1:10" s="26" customFormat="1" ht="16.5">
      <c r="A313" s="47" t="s">
        <v>282</v>
      </c>
      <c r="B313" s="47" t="s">
        <v>19</v>
      </c>
      <c r="C313" s="47" t="s">
        <v>22</v>
      </c>
      <c r="D313" s="47" t="s">
        <v>108</v>
      </c>
      <c r="E313" s="50">
        <v>40452</v>
      </c>
      <c r="F313" s="49">
        <v>1249.5</v>
      </c>
      <c r="G313" s="49">
        <v>1297.1</v>
      </c>
      <c r="H313" s="48">
        <v>0.0380952380952381</v>
      </c>
      <c r="I313" s="49">
        <v>47.6</v>
      </c>
      <c r="J313" s="47"/>
    </row>
    <row r="314" spans="1:10" s="26" customFormat="1" ht="16.5">
      <c r="A314" s="47" t="s">
        <v>282</v>
      </c>
      <c r="B314" s="47" t="s">
        <v>19</v>
      </c>
      <c r="C314" s="47" t="s">
        <v>283</v>
      </c>
      <c r="D314" s="47" t="s">
        <v>18</v>
      </c>
      <c r="E314" s="50">
        <v>40452</v>
      </c>
      <c r="F314" s="49">
        <v>1078.14</v>
      </c>
      <c r="G314" s="49">
        <v>1201.9</v>
      </c>
      <c r="H314" s="48">
        <v>0.114790286975718</v>
      </c>
      <c r="I314" s="49">
        <v>123.76</v>
      </c>
      <c r="J314" s="47"/>
    </row>
    <row r="315" spans="1:10" s="26" customFormat="1" ht="16.5">
      <c r="A315" s="47" t="s">
        <v>96</v>
      </c>
      <c r="B315" s="47" t="s">
        <v>21</v>
      </c>
      <c r="C315" s="47" t="s">
        <v>98</v>
      </c>
      <c r="D315" s="47" t="s">
        <v>18</v>
      </c>
      <c r="E315" s="50">
        <v>40452</v>
      </c>
      <c r="F315" s="49">
        <v>1261.4</v>
      </c>
      <c r="G315" s="49">
        <v>1201.9</v>
      </c>
      <c r="H315" s="48">
        <v>-0.0471698113207547</v>
      </c>
      <c r="I315" s="49">
        <v>-59.5</v>
      </c>
      <c r="J315" s="47"/>
    </row>
    <row r="316" spans="1:10" s="26" customFormat="1" ht="16.5">
      <c r="A316" s="47" t="s">
        <v>96</v>
      </c>
      <c r="B316" s="47" t="s">
        <v>21</v>
      </c>
      <c r="C316" s="47" t="s">
        <v>97</v>
      </c>
      <c r="D316" s="47" t="s">
        <v>108</v>
      </c>
      <c r="E316" s="50">
        <v>40452</v>
      </c>
      <c r="F316" s="49">
        <v>1618.4</v>
      </c>
      <c r="G316" s="49">
        <v>1356.6</v>
      </c>
      <c r="H316" s="48">
        <v>-0.161764705882353</v>
      </c>
      <c r="I316" s="49">
        <v>-261.8</v>
      </c>
      <c r="J316" s="47"/>
    </row>
    <row r="317" spans="1:10" s="26" customFormat="1" ht="16.5">
      <c r="A317" s="47" t="s">
        <v>150</v>
      </c>
      <c r="B317" s="47" t="s">
        <v>17</v>
      </c>
      <c r="C317" s="47" t="s">
        <v>22</v>
      </c>
      <c r="D317" s="47" t="s">
        <v>108</v>
      </c>
      <c r="E317" s="50">
        <v>40452</v>
      </c>
      <c r="F317" s="49">
        <v>1424.43</v>
      </c>
      <c r="G317" s="49">
        <v>1376.83</v>
      </c>
      <c r="H317" s="48">
        <v>-0.0334241496503104</v>
      </c>
      <c r="I317" s="49">
        <v>-47.6</v>
      </c>
      <c r="J317" s="47"/>
    </row>
    <row r="318" spans="1:10" s="26" customFormat="1" ht="16.5">
      <c r="A318" s="47" t="s">
        <v>150</v>
      </c>
      <c r="B318" s="47" t="s">
        <v>17</v>
      </c>
      <c r="C318" s="47" t="s">
        <v>284</v>
      </c>
      <c r="D318" s="47" t="s">
        <v>18</v>
      </c>
      <c r="E318" s="50">
        <v>40452</v>
      </c>
      <c r="F318" s="49">
        <v>1149.54</v>
      </c>
      <c r="G318" s="49">
        <v>1099.56</v>
      </c>
      <c r="H318" s="48">
        <v>-0.0434782608695652</v>
      </c>
      <c r="I318" s="49">
        <v>-49.98</v>
      </c>
      <c r="J318" s="47"/>
    </row>
    <row r="319" spans="1:10" s="26" customFormat="1" ht="16.5">
      <c r="A319" s="47" t="s">
        <v>64</v>
      </c>
      <c r="B319" s="47" t="s">
        <v>21</v>
      </c>
      <c r="C319" s="47" t="s">
        <v>99</v>
      </c>
      <c r="D319" s="47" t="s">
        <v>108</v>
      </c>
      <c r="E319" s="50">
        <v>40452</v>
      </c>
      <c r="F319" s="49">
        <v>1452.99</v>
      </c>
      <c r="G319" s="49">
        <v>1417.29</v>
      </c>
      <c r="H319" s="48">
        <v>-0.0245611736966202</v>
      </c>
      <c r="I319" s="49">
        <v>-35.7</v>
      </c>
      <c r="J319" s="47"/>
    </row>
    <row r="320" spans="1:10" s="26" customFormat="1" ht="16.5">
      <c r="A320" s="47" t="s">
        <v>64</v>
      </c>
      <c r="B320" s="47" t="s">
        <v>21</v>
      </c>
      <c r="C320" s="47" t="s">
        <v>370</v>
      </c>
      <c r="D320" s="47" t="s">
        <v>18</v>
      </c>
      <c r="E320" s="50">
        <v>40452</v>
      </c>
      <c r="F320" s="49">
        <v>1249.5</v>
      </c>
      <c r="G320" s="49">
        <v>1154.3</v>
      </c>
      <c r="H320" s="48">
        <v>-0.0761759664825748</v>
      </c>
      <c r="I320" s="49">
        <v>-95.2</v>
      </c>
      <c r="J320" s="47"/>
    </row>
    <row r="321" spans="1:10" s="26" customFormat="1" ht="16.5">
      <c r="A321" s="47" t="s">
        <v>380</v>
      </c>
      <c r="B321" s="47" t="s">
        <v>33</v>
      </c>
      <c r="C321" s="47" t="s">
        <v>381</v>
      </c>
      <c r="D321" s="47" t="s">
        <v>18</v>
      </c>
      <c r="E321" s="50">
        <v>40452</v>
      </c>
      <c r="F321" s="49">
        <v>1237.6</v>
      </c>
      <c r="G321" s="49">
        <v>1209.04</v>
      </c>
      <c r="H321" s="48">
        <v>-0.0230769230769231</v>
      </c>
      <c r="I321" s="49">
        <v>-28.56</v>
      </c>
      <c r="J321" s="47"/>
    </row>
    <row r="322" spans="1:10" s="26" customFormat="1" ht="16.5">
      <c r="A322" s="47" t="s">
        <v>65</v>
      </c>
      <c r="B322" s="47" t="s">
        <v>24</v>
      </c>
      <c r="C322" s="47" t="s">
        <v>66</v>
      </c>
      <c r="D322" s="47" t="s">
        <v>18</v>
      </c>
      <c r="E322" s="50">
        <v>40452</v>
      </c>
      <c r="F322" s="49">
        <v>1410.15</v>
      </c>
      <c r="G322" s="49">
        <v>1338.75</v>
      </c>
      <c r="H322" s="48">
        <v>-0.0506346205779099</v>
      </c>
      <c r="I322" s="49">
        <v>-71.4</v>
      </c>
      <c r="J322" s="47"/>
    </row>
    <row r="323" spans="1:10" s="26" customFormat="1" ht="16.5">
      <c r="A323" s="47" t="s">
        <v>65</v>
      </c>
      <c r="B323" s="47" t="s">
        <v>24</v>
      </c>
      <c r="C323" s="47" t="s">
        <v>22</v>
      </c>
      <c r="D323" s="47" t="s">
        <v>108</v>
      </c>
      <c r="E323" s="50">
        <v>40452</v>
      </c>
      <c r="F323" s="49">
        <v>1481.55</v>
      </c>
      <c r="G323" s="49">
        <v>1410.15</v>
      </c>
      <c r="H323" s="48">
        <v>-0.0481943194962088</v>
      </c>
      <c r="I323" s="49">
        <v>-71.4</v>
      </c>
      <c r="J323" s="47"/>
    </row>
    <row r="324" spans="1:10" s="26" customFormat="1" ht="16.5">
      <c r="A324" s="47" t="s">
        <v>151</v>
      </c>
      <c r="B324" s="47" t="s">
        <v>20</v>
      </c>
      <c r="C324" s="47" t="s">
        <v>22</v>
      </c>
      <c r="D324" s="47" t="s">
        <v>108</v>
      </c>
      <c r="E324" s="50">
        <v>40452</v>
      </c>
      <c r="F324" s="49">
        <v>1132.88</v>
      </c>
      <c r="G324" s="49">
        <v>1085.28</v>
      </c>
      <c r="H324" s="48">
        <v>-0.0420168067226891</v>
      </c>
      <c r="I324" s="49">
        <v>-47.6</v>
      </c>
      <c r="J324" s="47"/>
    </row>
    <row r="325" spans="1:10" s="26" customFormat="1" ht="16.5">
      <c r="A325" s="47" t="s">
        <v>285</v>
      </c>
      <c r="B325" s="47" t="s">
        <v>19</v>
      </c>
      <c r="C325" s="47" t="s">
        <v>233</v>
      </c>
      <c r="D325" s="47" t="s">
        <v>18</v>
      </c>
      <c r="E325" s="50">
        <v>40452</v>
      </c>
      <c r="F325" s="49">
        <v>1239.98</v>
      </c>
      <c r="G325" s="49">
        <v>1181.67</v>
      </c>
      <c r="H325" s="48">
        <v>-0.0467787205213406</v>
      </c>
      <c r="I325" s="49">
        <v>-58.31</v>
      </c>
      <c r="J325" s="47"/>
    </row>
    <row r="326" spans="1:10" s="26" customFormat="1" ht="16.5">
      <c r="A326" s="47" t="s">
        <v>301</v>
      </c>
      <c r="B326" s="47" t="s">
        <v>20</v>
      </c>
      <c r="C326" s="47" t="s">
        <v>312</v>
      </c>
      <c r="D326" s="47" t="s">
        <v>108</v>
      </c>
      <c r="E326" s="50">
        <v>40452</v>
      </c>
      <c r="F326" s="49">
        <v>1200.71</v>
      </c>
      <c r="G326" s="49">
        <v>1319.71</v>
      </c>
      <c r="H326" s="48">
        <v>0.0991047760707866</v>
      </c>
      <c r="I326" s="49">
        <v>119</v>
      </c>
      <c r="J326" s="47"/>
    </row>
    <row r="327" spans="1:10" s="26" customFormat="1" ht="16.5">
      <c r="A327" s="47" t="s">
        <v>301</v>
      </c>
      <c r="B327" s="47" t="s">
        <v>20</v>
      </c>
      <c r="C327" s="47" t="s">
        <v>313</v>
      </c>
      <c r="D327" s="47" t="s">
        <v>18</v>
      </c>
      <c r="E327" s="50">
        <v>40452</v>
      </c>
      <c r="F327" s="49">
        <v>1135.26</v>
      </c>
      <c r="G327" s="49">
        <v>1254.26</v>
      </c>
      <c r="H327" s="48">
        <v>0.10419290863892</v>
      </c>
      <c r="I327" s="49">
        <v>117.81</v>
      </c>
      <c r="J327" s="47"/>
    </row>
    <row r="328" spans="1:10" s="26" customFormat="1" ht="16.5">
      <c r="A328" s="47" t="s">
        <v>302</v>
      </c>
      <c r="B328" s="47" t="s">
        <v>20</v>
      </c>
      <c r="C328" s="47" t="s">
        <v>22</v>
      </c>
      <c r="D328" s="47" t="s">
        <v>108</v>
      </c>
      <c r="E328" s="50">
        <v>40452</v>
      </c>
      <c r="F328" s="49">
        <v>1151.92</v>
      </c>
      <c r="G328" s="49">
        <v>1216.18</v>
      </c>
      <c r="H328" s="48">
        <v>0.0557851239669421</v>
      </c>
      <c r="I328" s="49">
        <v>64.26</v>
      </c>
      <c r="J328" s="47"/>
    </row>
    <row r="329" spans="1:10" s="26" customFormat="1" ht="16.5">
      <c r="A329" s="47" t="s">
        <v>137</v>
      </c>
      <c r="B329" s="47" t="s">
        <v>21</v>
      </c>
      <c r="C329" s="47" t="s">
        <v>138</v>
      </c>
      <c r="D329" s="47" t="s">
        <v>18</v>
      </c>
      <c r="E329" s="50">
        <v>40452</v>
      </c>
      <c r="F329" s="49">
        <v>1262.59</v>
      </c>
      <c r="G329" s="49">
        <v>1319.71</v>
      </c>
      <c r="H329" s="48">
        <v>0.045956246483951</v>
      </c>
      <c r="I329" s="49">
        <v>58.31</v>
      </c>
      <c r="J329" s="47"/>
    </row>
    <row r="330" spans="1:10" s="26" customFormat="1" ht="16.5">
      <c r="A330" s="47" t="s">
        <v>137</v>
      </c>
      <c r="B330" s="47" t="s">
        <v>21</v>
      </c>
      <c r="C330" s="47" t="s">
        <v>22</v>
      </c>
      <c r="D330" s="47" t="s">
        <v>108</v>
      </c>
      <c r="E330" s="50">
        <v>40452</v>
      </c>
      <c r="F330" s="49">
        <v>1376.83</v>
      </c>
      <c r="G330" s="49">
        <v>1436.33</v>
      </c>
      <c r="H330" s="48">
        <v>0.0432013962691273</v>
      </c>
      <c r="I330" s="49">
        <v>59.5</v>
      </c>
      <c r="J330" s="47"/>
    </row>
    <row r="331" spans="1:10" s="26" customFormat="1" ht="16.5">
      <c r="A331" s="47" t="s">
        <v>57</v>
      </c>
      <c r="B331" s="47" t="s">
        <v>21</v>
      </c>
      <c r="C331" s="47" t="s">
        <v>22</v>
      </c>
      <c r="D331" s="47" t="s">
        <v>108</v>
      </c>
      <c r="E331" s="50">
        <v>40452</v>
      </c>
      <c r="F331" s="49">
        <v>1574.37</v>
      </c>
      <c r="G331" s="49">
        <v>1312.57</v>
      </c>
      <c r="H331" s="48">
        <v>-0.166288737717309</v>
      </c>
      <c r="I331" s="49">
        <v>-261.8</v>
      </c>
      <c r="J331" s="47"/>
    </row>
    <row r="332" spans="1:10" s="26" customFormat="1" ht="16.5">
      <c r="A332" s="47" t="s">
        <v>57</v>
      </c>
      <c r="B332" s="47" t="s">
        <v>21</v>
      </c>
      <c r="C332" s="47" t="s">
        <v>154</v>
      </c>
      <c r="D332" s="47" t="s">
        <v>18</v>
      </c>
      <c r="E332" s="50">
        <v>40452</v>
      </c>
      <c r="F332" s="49">
        <v>1550.57</v>
      </c>
      <c r="G332" s="49">
        <v>1241.17</v>
      </c>
      <c r="H332" s="48">
        <v>-0.199539524174981</v>
      </c>
      <c r="I332" s="49">
        <v>-309.4</v>
      </c>
      <c r="J332" s="47"/>
    </row>
    <row r="333" spans="1:10" s="26" customFormat="1" ht="16.5">
      <c r="A333" s="47" t="s">
        <v>407</v>
      </c>
      <c r="B333" s="47" t="s">
        <v>158</v>
      </c>
      <c r="C333" s="47" t="s">
        <v>22</v>
      </c>
      <c r="D333" s="47" t="s">
        <v>108</v>
      </c>
      <c r="E333" s="50">
        <v>40452</v>
      </c>
      <c r="F333" s="49">
        <v>1339.94</v>
      </c>
      <c r="G333" s="49">
        <v>1485.12</v>
      </c>
      <c r="H333" s="48">
        <v>0.108348134991119</v>
      </c>
      <c r="I333" s="49">
        <v>145.18</v>
      </c>
      <c r="J333" s="47"/>
    </row>
    <row r="334" spans="1:10" s="26" customFormat="1" ht="16.5">
      <c r="A334" s="47" t="s">
        <v>100</v>
      </c>
      <c r="B334" s="47" t="s">
        <v>21</v>
      </c>
      <c r="C334" s="47" t="s">
        <v>371</v>
      </c>
      <c r="D334" s="47" t="s">
        <v>18</v>
      </c>
      <c r="E334" s="50">
        <v>40452</v>
      </c>
      <c r="F334" s="49">
        <v>1249.5</v>
      </c>
      <c r="G334" s="49">
        <v>1154.3</v>
      </c>
      <c r="H334" s="48">
        <v>-0.0761759664825748</v>
      </c>
      <c r="I334" s="49">
        <v>-95.2</v>
      </c>
      <c r="J334" s="47"/>
    </row>
    <row r="335" spans="1:10" s="26" customFormat="1" ht="16.5">
      <c r="A335" s="47" t="s">
        <v>100</v>
      </c>
      <c r="B335" s="47" t="s">
        <v>21</v>
      </c>
      <c r="C335" s="47" t="s">
        <v>101</v>
      </c>
      <c r="D335" s="47" t="s">
        <v>108</v>
      </c>
      <c r="E335" s="50">
        <v>40452</v>
      </c>
      <c r="F335" s="49">
        <v>1452.99</v>
      </c>
      <c r="G335" s="49">
        <v>1417.29</v>
      </c>
      <c r="H335" s="48">
        <v>-0.0245611736966202</v>
      </c>
      <c r="I335" s="49">
        <v>-35.7</v>
      </c>
      <c r="J335" s="47"/>
    </row>
    <row r="336" spans="1:10" s="26" customFormat="1" ht="16.5">
      <c r="A336" s="47" t="s">
        <v>444</v>
      </c>
      <c r="B336" s="47" t="s">
        <v>19</v>
      </c>
      <c r="C336" s="47" t="s">
        <v>445</v>
      </c>
      <c r="D336" s="47" t="s">
        <v>18</v>
      </c>
      <c r="E336" s="50">
        <v>40483</v>
      </c>
      <c r="F336" s="49">
        <v>980.56</v>
      </c>
      <c r="G336" s="49">
        <v>1118.6</v>
      </c>
      <c r="H336" s="48">
        <v>0.140501514332623</v>
      </c>
      <c r="I336" s="49">
        <v>138.04</v>
      </c>
      <c r="J336" s="47"/>
    </row>
    <row r="337" spans="1:10" s="26" customFormat="1" ht="16.5">
      <c r="A337" s="47" t="s">
        <v>444</v>
      </c>
      <c r="B337" s="47" t="s">
        <v>19</v>
      </c>
      <c r="C337" s="47" t="s">
        <v>22</v>
      </c>
      <c r="D337" s="47" t="s">
        <v>108</v>
      </c>
      <c r="E337" s="50">
        <v>40483</v>
      </c>
      <c r="F337" s="49">
        <v>1182.86</v>
      </c>
      <c r="G337" s="49">
        <v>1325.66</v>
      </c>
      <c r="H337" s="48">
        <v>0.120785103170609</v>
      </c>
      <c r="I337" s="49">
        <v>142.8</v>
      </c>
      <c r="J337" s="47"/>
    </row>
    <row r="338" spans="1:10" s="26" customFormat="1" ht="16.5">
      <c r="A338" s="47" t="s">
        <v>496</v>
      </c>
      <c r="B338" s="47" t="s">
        <v>17</v>
      </c>
      <c r="C338" s="47" t="s">
        <v>22</v>
      </c>
      <c r="D338" s="47" t="s">
        <v>108</v>
      </c>
      <c r="E338" s="50">
        <v>40483</v>
      </c>
      <c r="F338" s="49">
        <v>1342.32</v>
      </c>
      <c r="G338" s="49">
        <v>1392.3</v>
      </c>
      <c r="H338" s="48">
        <v>0.0372340425531915</v>
      </c>
      <c r="I338" s="49">
        <v>49.98</v>
      </c>
      <c r="J338" s="47"/>
    </row>
    <row r="339" spans="1:10" s="26" customFormat="1" ht="16.5">
      <c r="A339" s="47" t="s">
        <v>446</v>
      </c>
      <c r="B339" s="47" t="s">
        <v>35</v>
      </c>
      <c r="C339" s="47" t="s">
        <v>447</v>
      </c>
      <c r="D339" s="47" t="s">
        <v>18</v>
      </c>
      <c r="E339" s="50">
        <v>40483</v>
      </c>
      <c r="F339" s="49">
        <v>1487.5</v>
      </c>
      <c r="G339" s="49">
        <v>1268.54</v>
      </c>
      <c r="H339" s="48">
        <v>-0.146754236980438</v>
      </c>
      <c r="I339" s="49">
        <v>-217.77</v>
      </c>
      <c r="J339" s="47"/>
    </row>
    <row r="340" spans="1:10" s="26" customFormat="1" ht="16.5">
      <c r="A340" s="47" t="s">
        <v>448</v>
      </c>
      <c r="B340" s="47" t="s">
        <v>33</v>
      </c>
      <c r="C340" s="47" t="s">
        <v>449</v>
      </c>
      <c r="D340" s="47" t="s">
        <v>18</v>
      </c>
      <c r="E340" s="50">
        <v>40483</v>
      </c>
      <c r="F340" s="49">
        <v>1206.66</v>
      </c>
      <c r="G340" s="49">
        <v>1313.76</v>
      </c>
      <c r="H340" s="48">
        <v>0.0887573964497041</v>
      </c>
      <c r="I340" s="49">
        <v>107.1</v>
      </c>
      <c r="J340" s="47"/>
    </row>
    <row r="341" spans="1:10" s="26" customFormat="1" ht="16.5">
      <c r="A341" s="47" t="s">
        <v>448</v>
      </c>
      <c r="B341" s="47" t="s">
        <v>33</v>
      </c>
      <c r="C341" s="47" t="s">
        <v>450</v>
      </c>
      <c r="D341" s="47" t="s">
        <v>108</v>
      </c>
      <c r="E341" s="50">
        <v>40483</v>
      </c>
      <c r="F341" s="49">
        <v>1280.44</v>
      </c>
      <c r="G341" s="49">
        <v>1387.54</v>
      </c>
      <c r="H341" s="48">
        <v>0.0836431226765802</v>
      </c>
      <c r="I341" s="49">
        <v>107.1</v>
      </c>
      <c r="J341" s="47"/>
    </row>
    <row r="342" spans="1:10" s="26" customFormat="1" ht="16.5">
      <c r="A342" s="47" t="s">
        <v>432</v>
      </c>
      <c r="B342" s="47" t="s">
        <v>19</v>
      </c>
      <c r="C342" s="47" t="s">
        <v>192</v>
      </c>
      <c r="D342" s="47" t="s">
        <v>18</v>
      </c>
      <c r="E342" s="50">
        <v>40483</v>
      </c>
      <c r="F342" s="49">
        <v>1067.43</v>
      </c>
      <c r="G342" s="49">
        <v>1224.51</v>
      </c>
      <c r="H342" s="48">
        <v>0.14738156838255</v>
      </c>
      <c r="I342" s="49">
        <v>157.08</v>
      </c>
      <c r="J342" s="47"/>
    </row>
    <row r="343" spans="1:10" s="26" customFormat="1" ht="16.5">
      <c r="A343" s="47" t="s">
        <v>451</v>
      </c>
      <c r="B343" s="47" t="s">
        <v>35</v>
      </c>
      <c r="C343" s="47" t="s">
        <v>22</v>
      </c>
      <c r="D343" s="47" t="s">
        <v>108</v>
      </c>
      <c r="E343" s="50">
        <v>40483</v>
      </c>
      <c r="F343" s="49">
        <v>1323.28</v>
      </c>
      <c r="G343" s="49">
        <v>1286.39</v>
      </c>
      <c r="H343" s="48">
        <v>-0.0272135583995404</v>
      </c>
      <c r="I343" s="49">
        <v>-35.7</v>
      </c>
      <c r="J343" s="47"/>
    </row>
    <row r="344" spans="1:10" s="26" customFormat="1" ht="16.5">
      <c r="A344" s="47" t="s">
        <v>451</v>
      </c>
      <c r="B344" s="47" t="s">
        <v>35</v>
      </c>
      <c r="C344" s="47" t="s">
        <v>452</v>
      </c>
      <c r="D344" s="47" t="s">
        <v>18</v>
      </c>
      <c r="E344" s="50">
        <v>40483</v>
      </c>
      <c r="F344" s="49">
        <v>1235.22</v>
      </c>
      <c r="G344" s="49">
        <v>1199.52</v>
      </c>
      <c r="H344" s="48">
        <v>-0.0291313987926654</v>
      </c>
      <c r="I344" s="49">
        <v>-35.7</v>
      </c>
      <c r="J344" s="47"/>
    </row>
    <row r="345" spans="1:10" s="26" customFormat="1" ht="16.5">
      <c r="A345" s="47" t="s">
        <v>497</v>
      </c>
      <c r="B345" s="47" t="s">
        <v>19</v>
      </c>
      <c r="C345" s="47" t="s">
        <v>22</v>
      </c>
      <c r="D345" s="47" t="s">
        <v>108</v>
      </c>
      <c r="E345" s="50">
        <v>40483</v>
      </c>
      <c r="F345" s="49">
        <v>1175.72</v>
      </c>
      <c r="G345" s="49">
        <v>1223.32</v>
      </c>
      <c r="H345" s="48">
        <v>0.0404858299595142</v>
      </c>
      <c r="I345" s="49">
        <v>47.6</v>
      </c>
      <c r="J345" s="47"/>
    </row>
    <row r="346" spans="1:10" s="26" customFormat="1" ht="16.5">
      <c r="A346" s="47" t="s">
        <v>497</v>
      </c>
      <c r="B346" s="47" t="s">
        <v>19</v>
      </c>
      <c r="C346" s="47" t="s">
        <v>461</v>
      </c>
      <c r="D346" s="47" t="s">
        <v>18</v>
      </c>
      <c r="E346" s="50">
        <v>40483</v>
      </c>
      <c r="F346" s="49">
        <v>1080.52</v>
      </c>
      <c r="G346" s="49">
        <v>1128.12</v>
      </c>
      <c r="H346" s="48">
        <v>0.0440528634361233</v>
      </c>
      <c r="I346" s="49">
        <v>47.6</v>
      </c>
      <c r="J346" s="47"/>
    </row>
    <row r="347" spans="1:10" s="26" customFormat="1" ht="16.5">
      <c r="A347" s="47" t="s">
        <v>498</v>
      </c>
      <c r="B347" s="47" t="s">
        <v>33</v>
      </c>
      <c r="C347" s="47" t="s">
        <v>499</v>
      </c>
      <c r="D347" s="47" t="s">
        <v>18</v>
      </c>
      <c r="E347" s="50">
        <v>40483</v>
      </c>
      <c r="F347" s="49">
        <v>1154.3</v>
      </c>
      <c r="G347" s="49">
        <v>1249.5</v>
      </c>
      <c r="H347" s="48">
        <v>0.0824402308326466</v>
      </c>
      <c r="I347" s="49">
        <v>95.2</v>
      </c>
      <c r="J347" s="47"/>
    </row>
    <row r="348" spans="1:10" s="26" customFormat="1" ht="16.5">
      <c r="A348" s="47" t="s">
        <v>498</v>
      </c>
      <c r="B348" s="47" t="s">
        <v>33</v>
      </c>
      <c r="C348" s="47" t="s">
        <v>88</v>
      </c>
      <c r="D348" s="47" t="s">
        <v>108</v>
      </c>
      <c r="E348" s="50">
        <v>40483</v>
      </c>
      <c r="F348" s="49">
        <v>1206.66</v>
      </c>
      <c r="G348" s="49">
        <v>1301.86</v>
      </c>
      <c r="H348" s="48">
        <v>0.078864353312303</v>
      </c>
      <c r="I348" s="49">
        <v>95.2</v>
      </c>
      <c r="J348" s="47"/>
    </row>
    <row r="349" spans="1:10" s="26" customFormat="1" ht="16.5">
      <c r="A349" s="47" t="s">
        <v>291</v>
      </c>
      <c r="B349" s="47" t="s">
        <v>21</v>
      </c>
      <c r="C349" s="47" t="s">
        <v>500</v>
      </c>
      <c r="D349" s="47" t="s">
        <v>18</v>
      </c>
      <c r="E349" s="50">
        <v>40483</v>
      </c>
      <c r="F349" s="49">
        <v>1270.92</v>
      </c>
      <c r="G349" s="49">
        <v>1389.92</v>
      </c>
      <c r="H349" s="48">
        <v>0.0936329588014981</v>
      </c>
      <c r="I349" s="49">
        <v>119</v>
      </c>
      <c r="J349" s="47"/>
    </row>
    <row r="350" spans="1:10" s="26" customFormat="1" ht="16.5">
      <c r="A350" s="47" t="s">
        <v>453</v>
      </c>
      <c r="B350" s="47" t="s">
        <v>20</v>
      </c>
      <c r="C350" s="47" t="s">
        <v>22</v>
      </c>
      <c r="D350" s="47" t="s">
        <v>108</v>
      </c>
      <c r="E350" s="50">
        <v>40483</v>
      </c>
      <c r="F350" s="49">
        <v>1216.18</v>
      </c>
      <c r="G350" s="49">
        <v>1336.37</v>
      </c>
      <c r="H350" s="48">
        <v>0.0986331094909713</v>
      </c>
      <c r="I350" s="49">
        <v>120.19</v>
      </c>
      <c r="J350" s="47"/>
    </row>
    <row r="351" spans="1:10" s="26" customFormat="1" ht="16.5">
      <c r="A351" s="47" t="s">
        <v>453</v>
      </c>
      <c r="B351" s="47" t="s">
        <v>20</v>
      </c>
      <c r="C351" s="47" t="s">
        <v>454</v>
      </c>
      <c r="D351" s="47" t="s">
        <v>18</v>
      </c>
      <c r="E351" s="50">
        <v>40483</v>
      </c>
      <c r="F351" s="49">
        <v>1148.35</v>
      </c>
      <c r="G351" s="49">
        <v>1242.36</v>
      </c>
      <c r="H351" s="48">
        <v>0.0818366227592871</v>
      </c>
      <c r="I351" s="49">
        <v>94.01</v>
      </c>
      <c r="J351" s="47"/>
    </row>
    <row r="352" spans="1:10" s="26" customFormat="1" ht="16.5">
      <c r="A352" s="47" t="s">
        <v>501</v>
      </c>
      <c r="B352" s="47" t="s">
        <v>17</v>
      </c>
      <c r="C352" s="47" t="s">
        <v>22</v>
      </c>
      <c r="D352" s="47" t="s">
        <v>108</v>
      </c>
      <c r="E352" s="50">
        <v>40483</v>
      </c>
      <c r="F352" s="49">
        <v>1343.51</v>
      </c>
      <c r="G352" s="49">
        <v>1438.71</v>
      </c>
      <c r="H352" s="48">
        <v>0.0708717221828491</v>
      </c>
      <c r="I352" s="49">
        <v>95.2</v>
      </c>
      <c r="J352" s="47"/>
    </row>
    <row r="353" spans="1:10" s="26" customFormat="1" ht="16.5">
      <c r="A353" s="47" t="s">
        <v>502</v>
      </c>
      <c r="B353" s="47" t="s">
        <v>33</v>
      </c>
      <c r="C353" s="47" t="s">
        <v>503</v>
      </c>
      <c r="D353" s="47" t="s">
        <v>18</v>
      </c>
      <c r="E353" s="50">
        <v>40483</v>
      </c>
      <c r="F353" s="49">
        <v>1169.77</v>
      </c>
      <c r="G353" s="49">
        <v>1288.77</v>
      </c>
      <c r="H353" s="48">
        <v>0.10169629418704</v>
      </c>
      <c r="I353" s="49">
        <v>119</v>
      </c>
      <c r="J353" s="47"/>
    </row>
    <row r="354" spans="1:10" s="26" customFormat="1" ht="16.5">
      <c r="A354" s="47" t="s">
        <v>502</v>
      </c>
      <c r="B354" s="47" t="s">
        <v>33</v>
      </c>
      <c r="C354" s="47" t="s">
        <v>22</v>
      </c>
      <c r="D354" s="47" t="s">
        <v>108</v>
      </c>
      <c r="E354" s="50">
        <v>40483</v>
      </c>
      <c r="F354" s="49">
        <v>1197.14</v>
      </c>
      <c r="G354" s="49">
        <v>1339.94</v>
      </c>
      <c r="H354" s="48">
        <v>0.119308013521575</v>
      </c>
      <c r="I354" s="49">
        <v>142.8</v>
      </c>
      <c r="J354" s="47"/>
    </row>
    <row r="355" spans="1:10" s="26" customFormat="1" ht="16.5">
      <c r="A355" s="47" t="s">
        <v>455</v>
      </c>
      <c r="B355" s="47" t="s">
        <v>41</v>
      </c>
      <c r="C355" s="47" t="s">
        <v>456</v>
      </c>
      <c r="D355" s="47" t="s">
        <v>18</v>
      </c>
      <c r="E355" s="50">
        <v>40483</v>
      </c>
      <c r="F355" s="49">
        <v>1155.49</v>
      </c>
      <c r="G355" s="49">
        <v>1241.17</v>
      </c>
      <c r="H355" s="48">
        <v>0.0741503604531411</v>
      </c>
      <c r="I355" s="49">
        <v>85.68</v>
      </c>
      <c r="J355" s="47"/>
    </row>
    <row r="356" spans="1:10" s="26" customFormat="1" ht="16.5">
      <c r="A356" s="47" t="s">
        <v>455</v>
      </c>
      <c r="B356" s="47" t="s">
        <v>41</v>
      </c>
      <c r="C356" s="47" t="s">
        <v>22</v>
      </c>
      <c r="D356" s="47" t="s">
        <v>108</v>
      </c>
      <c r="E356" s="50">
        <v>40483</v>
      </c>
      <c r="F356" s="49">
        <v>1398.25</v>
      </c>
      <c r="G356" s="49">
        <v>1517.25</v>
      </c>
      <c r="H356" s="48">
        <v>0.0851063829787235</v>
      </c>
      <c r="I356" s="49">
        <v>119</v>
      </c>
      <c r="J356" s="47"/>
    </row>
    <row r="357" spans="1:10" s="26" customFormat="1" ht="16.5">
      <c r="A357" s="47" t="s">
        <v>504</v>
      </c>
      <c r="B357" s="47" t="s">
        <v>41</v>
      </c>
      <c r="C357" s="47" t="s">
        <v>505</v>
      </c>
      <c r="D357" s="47" t="s">
        <v>18</v>
      </c>
      <c r="E357" s="50">
        <v>40483</v>
      </c>
      <c r="F357" s="49">
        <v>1220.94</v>
      </c>
      <c r="G357" s="49">
        <v>1316.14</v>
      </c>
      <c r="H357" s="48">
        <v>0.0780092050862002</v>
      </c>
      <c r="I357" s="49">
        <v>95.2</v>
      </c>
      <c r="J357" s="47"/>
    </row>
    <row r="358" spans="1:10" s="26" customFormat="1" ht="16.5">
      <c r="A358" s="47" t="s">
        <v>504</v>
      </c>
      <c r="B358" s="47" t="s">
        <v>41</v>
      </c>
      <c r="C358" s="47" t="s">
        <v>22</v>
      </c>
      <c r="D358" s="47" t="s">
        <v>108</v>
      </c>
      <c r="E358" s="50">
        <v>40483</v>
      </c>
      <c r="F358" s="49">
        <v>1397</v>
      </c>
      <c r="G358" s="49">
        <v>1492.26</v>
      </c>
      <c r="H358" s="48">
        <v>0.068</v>
      </c>
      <c r="I358" s="49">
        <v>95</v>
      </c>
      <c r="J358" s="47"/>
    </row>
    <row r="359" spans="1:10" s="26" customFormat="1" ht="16.5">
      <c r="A359" s="47" t="s">
        <v>506</v>
      </c>
      <c r="B359" s="47" t="s">
        <v>41</v>
      </c>
      <c r="C359" s="47" t="s">
        <v>22</v>
      </c>
      <c r="D359" s="47" t="s">
        <v>108</v>
      </c>
      <c r="E359" s="50">
        <v>40483</v>
      </c>
      <c r="F359" s="49">
        <v>1492.26</v>
      </c>
      <c r="G359" s="49">
        <v>1568.42</v>
      </c>
      <c r="H359" s="48">
        <v>0.0510431953040259</v>
      </c>
      <c r="I359" s="49">
        <v>76.16</v>
      </c>
      <c r="J359" s="47"/>
    </row>
    <row r="360" spans="1:10" s="26" customFormat="1" ht="16.5">
      <c r="A360" s="47" t="s">
        <v>506</v>
      </c>
      <c r="B360" s="47" t="s">
        <v>41</v>
      </c>
      <c r="C360" s="47" t="s">
        <v>507</v>
      </c>
      <c r="D360" s="47" t="s">
        <v>18</v>
      </c>
      <c r="E360" s="50">
        <v>40483</v>
      </c>
      <c r="F360" s="49">
        <v>1275.68</v>
      </c>
      <c r="G360" s="49">
        <v>1351.84</v>
      </c>
      <c r="H360" s="48">
        <v>0.0597104045379906</v>
      </c>
      <c r="I360" s="49">
        <v>76.16</v>
      </c>
      <c r="J360" s="47"/>
    </row>
    <row r="361" spans="1:10" s="26" customFormat="1" ht="16.5">
      <c r="A361" s="47" t="s">
        <v>457</v>
      </c>
      <c r="B361" s="47" t="s">
        <v>33</v>
      </c>
      <c r="C361" s="47" t="s">
        <v>458</v>
      </c>
      <c r="D361" s="47" t="s">
        <v>108</v>
      </c>
      <c r="E361" s="50">
        <v>40483</v>
      </c>
      <c r="F361" s="49">
        <v>1380.4</v>
      </c>
      <c r="G361" s="49">
        <v>1429.19</v>
      </c>
      <c r="H361" s="48">
        <v>0.0353448275862068</v>
      </c>
      <c r="I361" s="49">
        <v>48.79</v>
      </c>
      <c r="J361" s="47"/>
    </row>
    <row r="362" spans="1:10" s="26" customFormat="1" ht="16.5">
      <c r="A362" s="47" t="s">
        <v>457</v>
      </c>
      <c r="B362" s="47" t="s">
        <v>33</v>
      </c>
      <c r="C362" s="47" t="s">
        <v>459</v>
      </c>
      <c r="D362" s="47" t="s">
        <v>18</v>
      </c>
      <c r="E362" s="50">
        <v>40483</v>
      </c>
      <c r="F362" s="49">
        <v>1232.84</v>
      </c>
      <c r="G362" s="49">
        <v>1281.63</v>
      </c>
      <c r="H362" s="48">
        <v>0.0395752895752896</v>
      </c>
      <c r="I362" s="49">
        <v>48.79</v>
      </c>
      <c r="J362" s="47"/>
    </row>
    <row r="363" spans="1:10" s="26" customFormat="1" ht="16.5">
      <c r="A363" s="47" t="s">
        <v>460</v>
      </c>
      <c r="B363" s="47" t="s">
        <v>19</v>
      </c>
      <c r="C363" s="47" t="s">
        <v>461</v>
      </c>
      <c r="D363" s="47" t="s">
        <v>18</v>
      </c>
      <c r="E363" s="50">
        <v>40483</v>
      </c>
      <c r="F363" s="49">
        <v>1116.22</v>
      </c>
      <c r="G363" s="49">
        <v>1163.82</v>
      </c>
      <c r="H363" s="48">
        <v>0.0426439232409382</v>
      </c>
      <c r="I363" s="49">
        <v>47.6</v>
      </c>
      <c r="J363" s="47"/>
    </row>
    <row r="364" spans="1:10" s="26" customFormat="1" ht="16.5">
      <c r="A364" s="47" t="s">
        <v>460</v>
      </c>
      <c r="B364" s="47" t="s">
        <v>19</v>
      </c>
      <c r="C364" s="47" t="s">
        <v>22</v>
      </c>
      <c r="D364" s="47" t="s">
        <v>108</v>
      </c>
      <c r="E364" s="50">
        <v>40483</v>
      </c>
      <c r="F364" s="49">
        <v>1168.58</v>
      </c>
      <c r="G364" s="49">
        <v>1216.18</v>
      </c>
      <c r="H364" s="48">
        <v>0.0407331975560081</v>
      </c>
      <c r="I364" s="49">
        <v>47.6</v>
      </c>
      <c r="J364" s="47"/>
    </row>
    <row r="365" spans="1:10" s="26" customFormat="1" ht="16.5">
      <c r="A365" s="47" t="s">
        <v>462</v>
      </c>
      <c r="B365" s="47" t="s">
        <v>19</v>
      </c>
      <c r="C365" s="47" t="s">
        <v>22</v>
      </c>
      <c r="D365" s="47" t="s">
        <v>108</v>
      </c>
      <c r="E365" s="50">
        <v>40483</v>
      </c>
      <c r="F365" s="49">
        <v>1115.03</v>
      </c>
      <c r="G365" s="49">
        <v>1210.23</v>
      </c>
      <c r="H365" s="48">
        <v>0.0853579164132603</v>
      </c>
      <c r="I365" s="49">
        <v>95.2</v>
      </c>
      <c r="J365" s="47"/>
    </row>
    <row r="366" spans="1:10" s="26" customFormat="1" ht="16.5">
      <c r="A366" s="47" t="s">
        <v>417</v>
      </c>
      <c r="B366" s="47" t="s">
        <v>158</v>
      </c>
      <c r="C366" s="47" t="s">
        <v>22</v>
      </c>
      <c r="D366" s="47" t="s">
        <v>108</v>
      </c>
      <c r="E366" s="50">
        <v>40483</v>
      </c>
      <c r="F366" s="49">
        <v>1269.73</v>
      </c>
      <c r="G366" s="49">
        <v>1198.33</v>
      </c>
      <c r="H366" s="48">
        <v>-0.0562324273664481</v>
      </c>
      <c r="I366" s="49">
        <v>-71.4</v>
      </c>
      <c r="J366" s="47"/>
    </row>
    <row r="367" spans="1:10" s="26" customFormat="1" ht="16.5">
      <c r="A367" s="47" t="s">
        <v>428</v>
      </c>
      <c r="B367" s="47" t="s">
        <v>23</v>
      </c>
      <c r="C367" s="47" t="s">
        <v>22</v>
      </c>
      <c r="D367" s="47" t="s">
        <v>108</v>
      </c>
      <c r="E367" s="50">
        <v>40483</v>
      </c>
      <c r="F367" s="49">
        <v>1295.91</v>
      </c>
      <c r="G367" s="49">
        <v>1438.71</v>
      </c>
      <c r="H367" s="48">
        <v>0.110213078618663</v>
      </c>
      <c r="I367" s="49">
        <v>142.8</v>
      </c>
      <c r="J367" s="47"/>
    </row>
    <row r="368" spans="1:10" s="26" customFormat="1" ht="16.5">
      <c r="A368" s="47" t="s">
        <v>463</v>
      </c>
      <c r="B368" s="47" t="s">
        <v>17</v>
      </c>
      <c r="C368" s="47" t="s">
        <v>464</v>
      </c>
      <c r="D368" s="47" t="s">
        <v>18</v>
      </c>
      <c r="E368" s="50">
        <v>40483</v>
      </c>
      <c r="F368" s="49">
        <v>1337.56</v>
      </c>
      <c r="G368" s="49">
        <v>1456.56</v>
      </c>
      <c r="H368" s="48">
        <v>0.0889838049474996</v>
      </c>
      <c r="I368" s="49">
        <v>119</v>
      </c>
      <c r="J368" s="47"/>
    </row>
    <row r="369" spans="1:10" s="26" customFormat="1" ht="16.5">
      <c r="A369" s="47" t="s">
        <v>463</v>
      </c>
      <c r="B369" s="47" t="s">
        <v>17</v>
      </c>
      <c r="C369" s="47" t="s">
        <v>465</v>
      </c>
      <c r="D369" s="47" t="s">
        <v>108</v>
      </c>
      <c r="E369" s="50">
        <v>40483</v>
      </c>
      <c r="F369" s="49">
        <v>1380.4</v>
      </c>
      <c r="G369" s="49">
        <v>1499.4</v>
      </c>
      <c r="H369" s="48">
        <v>0.0861771802826612</v>
      </c>
      <c r="I369" s="49">
        <v>119</v>
      </c>
      <c r="J369" s="47"/>
    </row>
    <row r="370" spans="1:10" s="26" customFormat="1" ht="16.5">
      <c r="A370" s="47" t="s">
        <v>466</v>
      </c>
      <c r="B370" s="47" t="s">
        <v>20</v>
      </c>
      <c r="C370" s="47" t="s">
        <v>128</v>
      </c>
      <c r="D370" s="47" t="s">
        <v>108</v>
      </c>
      <c r="E370" s="50">
        <v>40483</v>
      </c>
      <c r="F370" s="49">
        <v>1175.72</v>
      </c>
      <c r="G370" s="49">
        <v>1235.22</v>
      </c>
      <c r="H370" s="48">
        <v>0.0506031900250991</v>
      </c>
      <c r="I370" s="49">
        <v>59.5</v>
      </c>
      <c r="J370" s="47"/>
    </row>
    <row r="371" spans="1:10" s="26" customFormat="1" ht="16.5">
      <c r="A371" s="47" t="s">
        <v>466</v>
      </c>
      <c r="B371" s="47" t="s">
        <v>20</v>
      </c>
      <c r="C371" s="47" t="s">
        <v>467</v>
      </c>
      <c r="D371" s="47" t="s">
        <v>18</v>
      </c>
      <c r="E371" s="50">
        <v>40483</v>
      </c>
      <c r="F371" s="49">
        <v>1125.74</v>
      </c>
      <c r="G371" s="49">
        <v>1185.24</v>
      </c>
      <c r="H371" s="48">
        <v>0.0530848564692239</v>
      </c>
      <c r="I371" s="49">
        <v>59.5</v>
      </c>
      <c r="J371" s="47"/>
    </row>
    <row r="372" spans="1:10" s="26" customFormat="1" ht="16.5">
      <c r="A372" s="47" t="s">
        <v>117</v>
      </c>
      <c r="B372" s="47" t="s">
        <v>24</v>
      </c>
      <c r="C372" s="47" t="s">
        <v>421</v>
      </c>
      <c r="D372" s="47" t="s">
        <v>18</v>
      </c>
      <c r="E372" s="50">
        <v>40483</v>
      </c>
      <c r="F372" s="49">
        <v>1535.1</v>
      </c>
      <c r="G372" s="49">
        <v>1378.02</v>
      </c>
      <c r="H372" s="48">
        <v>-0.10233860986255</v>
      </c>
      <c r="I372" s="49">
        <v>-157.08</v>
      </c>
      <c r="J372" s="47"/>
    </row>
    <row r="373" spans="1:10" s="26" customFormat="1" ht="16.5">
      <c r="A373" s="47" t="s">
        <v>508</v>
      </c>
      <c r="B373" s="47" t="s">
        <v>156</v>
      </c>
      <c r="C373" s="47" t="s">
        <v>509</v>
      </c>
      <c r="D373" s="47" t="s">
        <v>18</v>
      </c>
      <c r="E373" s="50">
        <v>40483</v>
      </c>
      <c r="F373" s="49">
        <v>1241.17</v>
      </c>
      <c r="G373" s="49">
        <v>1331.61</v>
      </c>
      <c r="H373" s="48">
        <v>0.072891889818154</v>
      </c>
      <c r="I373" s="49">
        <v>90.44</v>
      </c>
      <c r="J373" s="47"/>
    </row>
    <row r="374" spans="1:10" s="26" customFormat="1" ht="16.5">
      <c r="A374" s="47" t="s">
        <v>508</v>
      </c>
      <c r="B374" s="47" t="s">
        <v>156</v>
      </c>
      <c r="C374" s="47" t="s">
        <v>73</v>
      </c>
      <c r="D374" s="47" t="s">
        <v>108</v>
      </c>
      <c r="E374" s="50">
        <v>40483</v>
      </c>
      <c r="F374" s="49">
        <v>1333.99</v>
      </c>
      <c r="G374" s="49">
        <v>1424.43</v>
      </c>
      <c r="H374" s="48">
        <v>0.067818389491719</v>
      </c>
      <c r="I374" s="49">
        <v>90.44</v>
      </c>
      <c r="J374" s="47"/>
    </row>
    <row r="375" spans="1:10" s="26" customFormat="1" ht="16.5">
      <c r="A375" s="47" t="s">
        <v>372</v>
      </c>
      <c r="B375" s="47" t="s">
        <v>19</v>
      </c>
      <c r="C375" s="47" t="s">
        <v>429</v>
      </c>
      <c r="D375" s="47" t="s">
        <v>108</v>
      </c>
      <c r="E375" s="50">
        <v>40483</v>
      </c>
      <c r="F375" s="49">
        <v>1261.4</v>
      </c>
      <c r="G375" s="49">
        <v>1309</v>
      </c>
      <c r="H375" s="48">
        <v>0.0377201916185734</v>
      </c>
      <c r="I375" s="49">
        <v>47.6</v>
      </c>
      <c r="J375" s="47"/>
    </row>
    <row r="376" spans="1:10" s="26" customFormat="1" ht="16.5">
      <c r="A376" s="47" t="s">
        <v>372</v>
      </c>
      <c r="B376" s="47" t="s">
        <v>19</v>
      </c>
      <c r="C376" s="47" t="s">
        <v>468</v>
      </c>
      <c r="D376" s="47" t="s">
        <v>18</v>
      </c>
      <c r="E376" s="50">
        <v>40483</v>
      </c>
      <c r="F376" s="49">
        <v>1178.1</v>
      </c>
      <c r="G376" s="49">
        <v>1214.99</v>
      </c>
      <c r="H376" s="48">
        <v>0.0312197606315253</v>
      </c>
      <c r="I376" s="49">
        <v>36.89</v>
      </c>
      <c r="J376" s="47"/>
    </row>
    <row r="377" spans="1:10" s="26" customFormat="1" ht="16.5">
      <c r="A377" s="47" t="s">
        <v>510</v>
      </c>
      <c r="B377" s="47" t="s">
        <v>20</v>
      </c>
      <c r="C377" s="47" t="s">
        <v>168</v>
      </c>
      <c r="D377" s="47" t="s">
        <v>108</v>
      </c>
      <c r="E377" s="50">
        <v>40483</v>
      </c>
      <c r="F377" s="49">
        <v>1055.53</v>
      </c>
      <c r="G377" s="49">
        <v>1105.51</v>
      </c>
      <c r="H377" s="48">
        <v>0.047355958958169</v>
      </c>
      <c r="I377" s="49">
        <v>49.98</v>
      </c>
      <c r="J377" s="47"/>
    </row>
    <row r="378" spans="1:10" s="26" customFormat="1" ht="16.5">
      <c r="A378" s="47" t="s">
        <v>373</v>
      </c>
      <c r="B378" s="47" t="s">
        <v>158</v>
      </c>
      <c r="C378" s="47" t="s">
        <v>367</v>
      </c>
      <c r="D378" s="47" t="s">
        <v>18</v>
      </c>
      <c r="E378" s="50">
        <v>40483</v>
      </c>
      <c r="F378" s="49">
        <v>1147.16</v>
      </c>
      <c r="G378" s="49">
        <v>1060.29</v>
      </c>
      <c r="H378" s="48">
        <v>-0.0752112790070159</v>
      </c>
      <c r="I378" s="49">
        <v>-85.68</v>
      </c>
      <c r="J378" s="47"/>
    </row>
    <row r="379" spans="1:10" s="26" customFormat="1" ht="16.5">
      <c r="A379" s="47" t="s">
        <v>373</v>
      </c>
      <c r="B379" s="47" t="s">
        <v>158</v>
      </c>
      <c r="C379" s="47" t="s">
        <v>22</v>
      </c>
      <c r="D379" s="47" t="s">
        <v>108</v>
      </c>
      <c r="E379" s="50">
        <v>40483</v>
      </c>
      <c r="F379" s="49">
        <v>1184.05</v>
      </c>
      <c r="G379" s="49">
        <v>1098.37</v>
      </c>
      <c r="H379" s="48">
        <v>-0.0728701076910713</v>
      </c>
      <c r="I379" s="49">
        <v>-86.87</v>
      </c>
      <c r="J379" s="47"/>
    </row>
    <row r="380" spans="1:10" s="26" customFormat="1" ht="16.5">
      <c r="A380" s="47" t="s">
        <v>511</v>
      </c>
      <c r="B380" s="47" t="s">
        <v>33</v>
      </c>
      <c r="C380" s="47" t="s">
        <v>22</v>
      </c>
      <c r="D380" s="47" t="s">
        <v>108</v>
      </c>
      <c r="E380" s="50">
        <v>40483</v>
      </c>
      <c r="F380" s="49">
        <v>1142.4</v>
      </c>
      <c r="G380" s="49">
        <v>1180.48</v>
      </c>
      <c r="H380" s="48">
        <v>0.0333472280116715</v>
      </c>
      <c r="I380" s="49">
        <v>38.08</v>
      </c>
      <c r="J380" s="47"/>
    </row>
    <row r="381" spans="1:10" s="26" customFormat="1" ht="16.5">
      <c r="A381" s="47" t="s">
        <v>469</v>
      </c>
      <c r="B381" s="47" t="s">
        <v>158</v>
      </c>
      <c r="C381" s="47" t="s">
        <v>22</v>
      </c>
      <c r="D381" s="47" t="s">
        <v>108</v>
      </c>
      <c r="E381" s="50">
        <v>40483</v>
      </c>
      <c r="F381" s="49">
        <v>1175.72</v>
      </c>
      <c r="G381" s="49">
        <v>1140.02</v>
      </c>
      <c r="H381" s="48">
        <v>-0.0303692905733722</v>
      </c>
      <c r="I381" s="49">
        <v>-35.7</v>
      </c>
      <c r="J381" s="47"/>
    </row>
    <row r="382" spans="1:10" s="26" customFormat="1" ht="16.5">
      <c r="A382" s="47" t="s">
        <v>512</v>
      </c>
      <c r="B382" s="47" t="s">
        <v>33</v>
      </c>
      <c r="C382" s="47" t="s">
        <v>513</v>
      </c>
      <c r="D382" s="47" t="s">
        <v>108</v>
      </c>
      <c r="E382" s="50">
        <v>40483</v>
      </c>
      <c r="F382" s="49">
        <v>1262.59</v>
      </c>
      <c r="G382" s="49">
        <v>1500.59</v>
      </c>
      <c r="H382" s="48">
        <v>0.188536953242835</v>
      </c>
      <c r="I382" s="49">
        <v>238</v>
      </c>
      <c r="J382" s="47"/>
    </row>
    <row r="383" spans="1:10" s="26" customFormat="1" ht="16.5">
      <c r="A383" s="47" t="s">
        <v>514</v>
      </c>
      <c r="B383" s="47" t="s">
        <v>19</v>
      </c>
      <c r="C383" s="47" t="s">
        <v>515</v>
      </c>
      <c r="D383" s="47" t="s">
        <v>18</v>
      </c>
      <c r="E383" s="50">
        <v>40483</v>
      </c>
      <c r="F383" s="49">
        <v>1264.97</v>
      </c>
      <c r="G383" s="49">
        <v>1219.75</v>
      </c>
      <c r="H383" s="48">
        <v>-0.0362318840579709</v>
      </c>
      <c r="I383" s="49">
        <v>-46.41</v>
      </c>
      <c r="J383" s="47"/>
    </row>
    <row r="384" spans="1:10" s="26" customFormat="1" ht="16.5">
      <c r="A384" s="47" t="s">
        <v>514</v>
      </c>
      <c r="B384" s="47" t="s">
        <v>19</v>
      </c>
      <c r="C384" s="47" t="s">
        <v>22</v>
      </c>
      <c r="D384" s="47" t="s">
        <v>108</v>
      </c>
      <c r="E384" s="50">
        <v>40483</v>
      </c>
      <c r="F384" s="49">
        <v>1344.7</v>
      </c>
      <c r="G384" s="49">
        <v>1297.1</v>
      </c>
      <c r="H384" s="48">
        <v>-0.0353982300884955</v>
      </c>
      <c r="I384" s="49">
        <v>-47.6</v>
      </c>
      <c r="J384" s="47"/>
    </row>
    <row r="385" spans="1:10" s="26" customFormat="1" ht="16.5">
      <c r="A385" s="47"/>
      <c r="B385" s="47"/>
      <c r="C385" s="47"/>
      <c r="D385" s="47"/>
      <c r="E385" s="50"/>
      <c r="F385" s="49"/>
      <c r="G385" s="49"/>
      <c r="H385" s="48"/>
      <c r="I385" s="49"/>
      <c r="J385" s="47"/>
    </row>
    <row r="386" spans="1:10" s="26" customFormat="1" ht="16.5">
      <c r="A386" s="47"/>
      <c r="B386" s="47"/>
      <c r="C386" s="47"/>
      <c r="D386" s="47"/>
      <c r="E386" s="50"/>
      <c r="F386" s="49"/>
      <c r="G386" s="49"/>
      <c r="H386" s="48"/>
      <c r="I386" s="49"/>
      <c r="J386" s="47"/>
    </row>
    <row r="387" spans="1:10" s="26" customFormat="1" ht="16.5">
      <c r="A387" s="47"/>
      <c r="B387" s="47"/>
      <c r="C387" s="47"/>
      <c r="D387" s="47"/>
      <c r="E387" s="50"/>
      <c r="F387" s="49"/>
      <c r="G387" s="49"/>
      <c r="H387" s="48"/>
      <c r="I387" s="49"/>
      <c r="J387" s="47"/>
    </row>
    <row r="388" spans="1:10" s="26" customFormat="1" ht="16.5">
      <c r="A388" s="47"/>
      <c r="B388" s="47"/>
      <c r="C388" s="47"/>
      <c r="D388" s="47"/>
      <c r="E388" s="50"/>
      <c r="F388" s="49"/>
      <c r="G388" s="49"/>
      <c r="H388" s="48"/>
      <c r="I388" s="49"/>
      <c r="J388" s="47"/>
    </row>
    <row r="389" spans="1:10" s="26" customFormat="1" ht="16.5">
      <c r="A389" s="47"/>
      <c r="B389" s="47"/>
      <c r="C389" s="47"/>
      <c r="D389" s="47"/>
      <c r="E389" s="50"/>
      <c r="F389" s="49"/>
      <c r="G389" s="49"/>
      <c r="H389" s="48"/>
      <c r="I389" s="49"/>
      <c r="J389" s="47"/>
    </row>
    <row r="390" spans="1:10" s="26" customFormat="1" ht="16.5">
      <c r="A390" s="47"/>
      <c r="B390" s="47"/>
      <c r="C390" s="47"/>
      <c r="D390" s="47"/>
      <c r="E390" s="50"/>
      <c r="F390" s="49"/>
      <c r="G390" s="49"/>
      <c r="H390" s="48"/>
      <c r="I390" s="49"/>
      <c r="J390" s="47"/>
    </row>
    <row r="391" spans="1:10" s="26" customFormat="1" ht="16.5">
      <c r="A391" s="47"/>
      <c r="B391" s="47"/>
      <c r="C391" s="47"/>
      <c r="D391" s="47"/>
      <c r="E391" s="50"/>
      <c r="F391" s="49"/>
      <c r="G391" s="49"/>
      <c r="H391" s="48"/>
      <c r="I391" s="49"/>
      <c r="J391" s="47"/>
    </row>
    <row r="392" spans="1:10" s="26" customFormat="1" ht="16.5">
      <c r="A392" s="47"/>
      <c r="B392" s="47"/>
      <c r="C392" s="47"/>
      <c r="D392" s="47"/>
      <c r="E392" s="50"/>
      <c r="F392" s="49"/>
      <c r="G392" s="49"/>
      <c r="H392" s="48"/>
      <c r="I392" s="49"/>
      <c r="J392" s="47"/>
    </row>
    <row r="393" spans="1:10" s="26" customFormat="1" ht="16.5">
      <c r="A393" s="47"/>
      <c r="B393" s="47"/>
      <c r="C393" s="47"/>
      <c r="D393" s="47"/>
      <c r="E393" s="50"/>
      <c r="F393" s="49"/>
      <c r="G393" s="49"/>
      <c r="H393" s="48"/>
      <c r="I393" s="49"/>
      <c r="J393" s="47"/>
    </row>
    <row r="394" spans="1:10" s="26" customFormat="1" ht="16.5">
      <c r="A394" s="47"/>
      <c r="B394" s="47"/>
      <c r="C394" s="47"/>
      <c r="D394" s="47"/>
      <c r="E394" s="50"/>
      <c r="F394" s="49"/>
      <c r="G394" s="49"/>
      <c r="H394" s="48"/>
      <c r="I394" s="49"/>
      <c r="J394" s="47"/>
    </row>
    <row r="395" spans="1:10" s="26" customFormat="1" ht="16.5">
      <c r="A395" s="47"/>
      <c r="B395" s="47"/>
      <c r="C395" s="47"/>
      <c r="D395" s="47"/>
      <c r="E395" s="50"/>
      <c r="F395" s="49"/>
      <c r="G395" s="49"/>
      <c r="H395" s="48"/>
      <c r="I395" s="49"/>
      <c r="J395" s="47"/>
    </row>
    <row r="396" spans="1:10" s="26" customFormat="1" ht="16.5">
      <c r="A396" s="47"/>
      <c r="B396" s="47"/>
      <c r="C396" s="47"/>
      <c r="D396" s="47"/>
      <c r="E396" s="50"/>
      <c r="F396" s="49"/>
      <c r="G396" s="49"/>
      <c r="H396" s="48"/>
      <c r="I396" s="49"/>
      <c r="J396" s="47"/>
    </row>
  </sheetData>
  <sheetProtection/>
  <conditionalFormatting sqref="F12:H12 F7:I7 I11">
    <cfRule type="cellIs" priority="16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2010-09-30T11:22:34Z</dcterms:created>
  <dcterms:modified xsi:type="dcterms:W3CDTF">2010-10-14T09:01:05Z</dcterms:modified>
  <cp:category/>
  <cp:version/>
  <cp:contentType/>
  <cp:contentStatus/>
</cp:coreProperties>
</file>