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36" yWindow="65356" windowWidth="20136" windowHeight="9336" activeTab="0"/>
  </bookViews>
  <sheets>
    <sheet name="Modellrechnung Gebrauchtwagen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<sst xmlns="http://schemas.openxmlformats.org/spreadsheetml/2006/main" count="53" uniqueCount="50">
  <si>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Auto:</t>
  </si>
  <si>
    <t>Leistung:</t>
  </si>
  <si>
    <t>Kilometer:</t>
  </si>
  <si>
    <t>Kategorie:</t>
  </si>
  <si>
    <t>Gebrauchtwagen</t>
  </si>
  <si>
    <t>7,95 % eff. Zins p.a.</t>
  </si>
  <si>
    <t>Eckdaten</t>
  </si>
  <si>
    <t>Zins:</t>
  </si>
  <si>
    <t>Profil:</t>
  </si>
  <si>
    <t>Jahresbeitrag:</t>
  </si>
  <si>
    <t>Jahreskosten gesamt:</t>
  </si>
  <si>
    <t>Ersparnis:</t>
  </si>
  <si>
    <t>Kaufpreis</t>
  </si>
  <si>
    <t>Darlehen:</t>
  </si>
  <si>
    <t>Kreditsumme inkl. Zinsen:</t>
  </si>
  <si>
    <t>Ersparnis nach 5 Jahren:</t>
  </si>
  <si>
    <t>Günstige Variante</t>
  </si>
  <si>
    <t>Teure Variante</t>
  </si>
  <si>
    <t>Zinsen gesamt:</t>
  </si>
  <si>
    <t>Günstiger Kredit</t>
  </si>
  <si>
    <t>Teurer Kredit</t>
  </si>
  <si>
    <t>Günstiger Anbieter</t>
  </si>
  <si>
    <t>Teurer Anbieter</t>
  </si>
  <si>
    <t>Benzinkosten bei 20.000 km Fahrleistung pro Jahr</t>
  </si>
  <si>
    <t>Benzinkosten</t>
  </si>
  <si>
    <t>Ø Verbrauch:</t>
  </si>
  <si>
    <t>Erstzulassung:</t>
  </si>
  <si>
    <t>Männlich, 41 Jahre alt, wohnhaft in Stuttgart, SF 15</t>
  </si>
  <si>
    <t>Günstige Tankstelle</t>
  </si>
  <si>
    <t>Teure Tankstelle</t>
  </si>
  <si>
    <t>Ersparnis (Kaufpreis + Kredit)
 - in 60 Monaten:</t>
  </si>
  <si>
    <t>Ersparnis pro Jahr:</t>
  </si>
  <si>
    <t>01/2013</t>
  </si>
  <si>
    <t>177 PS / 130 kW</t>
  </si>
  <si>
    <t>VW Sharan 2.0 TDI Blue Motion</t>
  </si>
  <si>
    <t>Modellrechnung Gebrauchtwagen VW Sharan</t>
  </si>
  <si>
    <t>Günstiger Preis</t>
  </si>
  <si>
    <t>Hoher Preis</t>
  </si>
  <si>
    <t>Kraftstoffpreis (Diesel)</t>
  </si>
  <si>
    <t>5,9 l / 100 km</t>
  </si>
  <si>
    <t>2,93 % eff. Zins p.a.</t>
  </si>
  <si>
    <t>entspricht 25 Prozent</t>
  </si>
  <si>
    <r>
      <t xml:space="preserve">Kfz-Versicherung
</t>
    </r>
    <r>
      <rPr>
        <sz val="9"/>
        <color indexed="9"/>
        <rFont val="Verdana"/>
        <family val="2"/>
      </rPr>
      <t>Vollkasko (300/150€ Selbstbeteiligung), freie Werkstattwahl, erweiterte Wildschäden, grobe Fahrlässigkeit, Marder- und Folgeschäden</t>
    </r>
  </si>
  <si>
    <t>Autokredit (60 Monate)</t>
  </si>
  <si>
    <t xml:space="preserve"> Ersparnis
- pro Jahr:</t>
  </si>
  <si>
    <r>
      <t xml:space="preserve">Kosten für ein Jahr
</t>
    </r>
    <r>
      <rPr>
        <sz val="9"/>
        <color indexed="9"/>
        <rFont val="Verdana"/>
        <family val="2"/>
      </rPr>
      <t>Darlehen, Kfz-Versicherung, Benzinkosten</t>
    </r>
  </si>
  <si>
    <t>entspricht 46 Prozent</t>
  </si>
  <si>
    <t>entspricht 7 Prozent</t>
  </si>
  <si>
    <t>entspricht 23 Prozent</t>
  </si>
  <si>
    <t>Kosten pro Jahr (12 Monatsraten):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</si>
</sst>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[$-407]d/\ mmm/;@"/>
    <numFmt numFmtId="174" formatCode="[$-407]d/\ mmmm\ yyyy;@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,##0.00\ &quot;€&quot;"/>
    <numFmt numFmtId="180" formatCode="#,##0.00\ _€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9"/>
      <name val="Verdana"/>
      <family val="2"/>
    </font>
    <font>
      <b/>
      <sz val="14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sz val="14"/>
      <color indexed="9"/>
      <name val="Verdana"/>
      <family val="2"/>
    </font>
    <font>
      <sz val="12"/>
      <color indexed="9"/>
      <name val="Verdana"/>
      <family val="2"/>
    </font>
    <font>
      <sz val="9"/>
      <color indexed="8"/>
      <name val="Verdana"/>
      <family val="2"/>
    </font>
    <font>
      <i/>
      <sz val="11"/>
      <color indexed="8"/>
      <name val="Verdana"/>
      <family val="2"/>
    </font>
    <font>
      <sz val="11"/>
      <color indexed="10"/>
      <name val="Verdana"/>
      <family val="2"/>
    </font>
    <font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4"/>
      <color theme="0"/>
      <name val="Verdana"/>
      <family val="2"/>
    </font>
    <font>
      <sz val="12"/>
      <color theme="0"/>
      <name val="Verdana"/>
      <family val="2"/>
    </font>
    <font>
      <sz val="9"/>
      <color theme="1"/>
      <name val="Verdana"/>
      <family val="2"/>
    </font>
    <font>
      <i/>
      <sz val="11"/>
      <color theme="1"/>
      <name val="Verdan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00204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165" fontId="54" fillId="33" borderId="0" xfId="0" applyNumberFormat="1" applyFont="1" applyFill="1" applyBorder="1" applyAlignment="1">
      <alignment horizontal="left" vertical="center"/>
    </xf>
    <xf numFmtId="167" fontId="54" fillId="33" borderId="0" xfId="0" applyNumberFormat="1" applyFont="1" applyFill="1" applyBorder="1" applyAlignment="1">
      <alignment horizontal="left" vertical="center"/>
    </xf>
    <xf numFmtId="0" fontId="55" fillId="34" borderId="0" xfId="0" applyFont="1" applyFill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5" fillId="35" borderId="0" xfId="0" applyFont="1" applyFill="1" applyAlignment="1">
      <alignment vertical="center"/>
    </xf>
    <xf numFmtId="0" fontId="55" fillId="35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4" fillId="36" borderId="0" xfId="0" applyFont="1" applyFill="1" applyBorder="1" applyAlignment="1">
      <alignment vertical="center"/>
    </xf>
    <xf numFmtId="0" fontId="57" fillId="36" borderId="0" xfId="0" applyFont="1" applyFill="1" applyAlignment="1">
      <alignment vertical="center"/>
    </xf>
    <xf numFmtId="0" fontId="57" fillId="37" borderId="0" xfId="0" applyFont="1" applyFill="1" applyAlignment="1">
      <alignment vertical="center"/>
    </xf>
    <xf numFmtId="0" fontId="54" fillId="36" borderId="10" xfId="0" applyFont="1" applyFill="1" applyBorder="1" applyAlignment="1">
      <alignment horizontal="left" vertical="center"/>
    </xf>
    <xf numFmtId="0" fontId="54" fillId="37" borderId="1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0" fontId="54" fillId="33" borderId="0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left" vertical="center"/>
    </xf>
    <xf numFmtId="4" fontId="54" fillId="33" borderId="0" xfId="0" applyNumberFormat="1" applyFont="1" applyFill="1" applyBorder="1" applyAlignment="1">
      <alignment vertical="center"/>
    </xf>
    <xf numFmtId="167" fontId="59" fillId="33" borderId="11" xfId="0" applyNumberFormat="1" applyFont="1" applyFill="1" applyBorder="1" applyAlignment="1">
      <alignment horizontal="left" vertical="center"/>
    </xf>
    <xf numFmtId="167" fontId="54" fillId="36" borderId="10" xfId="0" applyNumberFormat="1" applyFont="1" applyFill="1" applyBorder="1" applyAlignment="1">
      <alignment horizontal="left" vertical="center"/>
    </xf>
    <xf numFmtId="167" fontId="54" fillId="33" borderId="0" xfId="0" applyNumberFormat="1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6" fillId="34" borderId="10" xfId="0" applyFont="1" applyFill="1" applyBorder="1" applyAlignment="1">
      <alignment horizontal="left" vertical="center"/>
    </xf>
    <xf numFmtId="166" fontId="54" fillId="36" borderId="10" xfId="0" applyNumberFormat="1" applyFont="1" applyFill="1" applyBorder="1" applyAlignment="1">
      <alignment horizontal="left" vertical="center"/>
    </xf>
    <xf numFmtId="166" fontId="54" fillId="37" borderId="10" xfId="0" applyNumberFormat="1" applyFont="1" applyFill="1" applyBorder="1" applyAlignment="1">
      <alignment horizontal="left" vertical="center"/>
    </xf>
    <xf numFmtId="0" fontId="57" fillId="37" borderId="0" xfId="0" applyFont="1" applyFill="1" applyBorder="1" applyAlignment="1">
      <alignment vertical="center"/>
    </xf>
    <xf numFmtId="167" fontId="59" fillId="33" borderId="0" xfId="0" applyNumberFormat="1" applyFont="1" applyFill="1" applyBorder="1" applyAlignment="1">
      <alignment horizontal="left" vertical="center"/>
    </xf>
    <xf numFmtId="0" fontId="56" fillId="34" borderId="12" xfId="0" applyFont="1" applyFill="1" applyBorder="1" applyAlignment="1">
      <alignment horizontal="left" vertical="center"/>
    </xf>
    <xf numFmtId="167" fontId="54" fillId="36" borderId="12" xfId="0" applyNumberFormat="1" applyFont="1" applyFill="1" applyBorder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1" fillId="34" borderId="10" xfId="0" applyFont="1" applyFill="1" applyBorder="1" applyAlignment="1">
      <alignment horizontal="left" vertical="center"/>
    </xf>
    <xf numFmtId="0" fontId="61" fillId="35" borderId="10" xfId="0" applyFont="1" applyFill="1" applyBorder="1" applyAlignment="1">
      <alignment horizontal="left" vertical="center"/>
    </xf>
    <xf numFmtId="49" fontId="54" fillId="37" borderId="10" xfId="0" applyNumberFormat="1" applyFont="1" applyFill="1" applyBorder="1" applyAlignment="1">
      <alignment horizontal="left" vertical="center"/>
    </xf>
    <xf numFmtId="0" fontId="62" fillId="35" borderId="12" xfId="0" applyFont="1" applyFill="1" applyBorder="1" applyAlignment="1">
      <alignment vertical="center"/>
    </xf>
    <xf numFmtId="0" fontId="62" fillId="35" borderId="10" xfId="0" applyFont="1" applyFill="1" applyBorder="1" applyAlignment="1">
      <alignment vertical="center"/>
    </xf>
    <xf numFmtId="179" fontId="54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horizontal="center" vertical="center"/>
    </xf>
    <xf numFmtId="0" fontId="64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64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61" fillId="33" borderId="13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59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6" fillId="33" borderId="0" xfId="0" applyNumberFormat="1" applyFont="1" applyFill="1" applyAlignment="1">
      <alignment horizontal="center" vertical="center"/>
    </xf>
    <xf numFmtId="0" fontId="66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7" fillId="33" borderId="0" xfId="0" applyNumberFormat="1" applyFont="1" applyFill="1" applyBorder="1" applyAlignment="1">
      <alignment horizontal="left" vertical="center"/>
    </xf>
    <xf numFmtId="166" fontId="2" fillId="37" borderId="12" xfId="0" applyNumberFormat="1" applyFont="1" applyFill="1" applyBorder="1" applyAlignment="1">
      <alignment horizontal="left" vertical="center"/>
    </xf>
    <xf numFmtId="166" fontId="2" fillId="36" borderId="12" xfId="0" applyNumberFormat="1" applyFont="1" applyFill="1" applyBorder="1" applyAlignment="1">
      <alignment horizontal="left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left" vertical="center"/>
    </xf>
    <xf numFmtId="0" fontId="54" fillId="37" borderId="0" xfId="0" applyFont="1" applyFill="1" applyBorder="1" applyAlignment="1">
      <alignment vertical="center"/>
    </xf>
    <xf numFmtId="166" fontId="54" fillId="36" borderId="12" xfId="0" applyNumberFormat="1" applyFont="1" applyFill="1" applyBorder="1" applyAlignment="1">
      <alignment horizontal="left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vertical="center"/>
    </xf>
    <xf numFmtId="3" fontId="54" fillId="37" borderId="10" xfId="0" applyNumberFormat="1" applyFont="1" applyFill="1" applyBorder="1" applyAlignment="1">
      <alignment horizontal="left" vertical="center"/>
    </xf>
    <xf numFmtId="166" fontId="2" fillId="37" borderId="10" xfId="0" applyNumberFormat="1" applyFont="1" applyFill="1" applyBorder="1" applyAlignment="1">
      <alignment horizontal="left" vertical="center"/>
    </xf>
    <xf numFmtId="179" fontId="2" fillId="37" borderId="12" xfId="0" applyNumberFormat="1" applyFont="1" applyFill="1" applyBorder="1" applyAlignment="1">
      <alignment horizontal="left" vertical="center"/>
    </xf>
    <xf numFmtId="179" fontId="2" fillId="37" borderId="10" xfId="0" applyNumberFormat="1" applyFont="1" applyFill="1" applyBorder="1" applyAlignment="1">
      <alignment horizontal="left" vertical="center"/>
    </xf>
    <xf numFmtId="0" fontId="55" fillId="35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vertical="center"/>
    </xf>
    <xf numFmtId="166" fontId="6" fillId="36" borderId="12" xfId="0" applyNumberFormat="1" applyFont="1" applyFill="1" applyBorder="1" applyAlignment="1">
      <alignment horizontal="left" vertical="center"/>
    </xf>
    <xf numFmtId="166" fontId="6" fillId="36" borderId="10" xfId="0" applyNumberFormat="1" applyFont="1" applyFill="1" applyBorder="1" applyAlignment="1">
      <alignment horizontal="left" vertical="center"/>
    </xf>
    <xf numFmtId="0" fontId="6" fillId="37" borderId="16" xfId="0" applyFont="1" applyFill="1" applyBorder="1" applyAlignment="1">
      <alignment vertical="center" wrapText="1"/>
    </xf>
    <xf numFmtId="166" fontId="6" fillId="37" borderId="16" xfId="0" applyNumberFormat="1" applyFont="1" applyFill="1" applyBorder="1" applyAlignment="1">
      <alignment horizontal="left" vertical="center"/>
    </xf>
    <xf numFmtId="166" fontId="2" fillId="36" borderId="10" xfId="0" applyNumberFormat="1" applyFont="1" applyFill="1" applyBorder="1" applyAlignment="1">
      <alignment horizontal="left" vertical="center"/>
    </xf>
    <xf numFmtId="0" fontId="6" fillId="36" borderId="14" xfId="0" applyFont="1" applyFill="1" applyBorder="1" applyAlignment="1">
      <alignment vertical="center" wrapText="1"/>
    </xf>
    <xf numFmtId="166" fontId="6" fillId="36" borderId="17" xfId="0" applyNumberFormat="1" applyFont="1" applyFill="1" applyBorder="1" applyAlignment="1">
      <alignment horizontal="left" vertical="center"/>
    </xf>
    <xf numFmtId="166" fontId="6" fillId="36" borderId="18" xfId="0" applyNumberFormat="1" applyFont="1" applyFill="1" applyBorder="1" applyAlignment="1">
      <alignment horizontal="left" vertical="center"/>
    </xf>
    <xf numFmtId="0" fontId="54" fillId="37" borderId="0" xfId="0" applyFont="1" applyFill="1" applyBorder="1" applyAlignment="1">
      <alignment vertical="center" wrapText="1"/>
    </xf>
    <xf numFmtId="167" fontId="54" fillId="37" borderId="12" xfId="0" applyNumberFormat="1" applyFont="1" applyFill="1" applyBorder="1" applyAlignment="1">
      <alignment horizontal="left" vertical="center"/>
    </xf>
    <xf numFmtId="167" fontId="54" fillId="37" borderId="10" xfId="0" applyNumberFormat="1" applyFont="1" applyFill="1" applyBorder="1" applyAlignment="1">
      <alignment horizontal="left" vertical="center"/>
    </xf>
    <xf numFmtId="0" fontId="6" fillId="37" borderId="0" xfId="0" applyFont="1" applyFill="1" applyBorder="1" applyAlignment="1">
      <alignment vertical="center"/>
    </xf>
    <xf numFmtId="167" fontId="6" fillId="37" borderId="12" xfId="0" applyNumberFormat="1" applyFont="1" applyFill="1" applyBorder="1" applyAlignment="1">
      <alignment horizontal="left" vertical="center"/>
    </xf>
    <xf numFmtId="167" fontId="6" fillId="37" borderId="1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167" fontId="6" fillId="37" borderId="10" xfId="0" applyNumberFormat="1" applyFont="1" applyFill="1" applyBorder="1" applyAlignment="1">
      <alignment horizontal="left" vertical="center"/>
    </xf>
    <xf numFmtId="166" fontId="6" fillId="36" borderId="10" xfId="0" applyNumberFormat="1" applyFont="1" applyFill="1" applyBorder="1" applyAlignment="1">
      <alignment horizontal="center" vertical="center"/>
    </xf>
    <xf numFmtId="166" fontId="6" fillId="37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6</xdr:row>
      <xdr:rowOff>76200</xdr:rowOff>
    </xdr:from>
    <xdr:to>
      <xdr:col>3</xdr:col>
      <xdr:colOff>2247900</xdr:colOff>
      <xdr:row>10</xdr:row>
      <xdr:rowOff>257175</xdr:rowOff>
    </xdr:to>
    <xdr:pic>
      <xdr:nvPicPr>
        <xdr:cNvPr id="1" name="Grafik 6" descr="VX_Icons_Kf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409700"/>
          <a:ext cx="1628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</xdr:row>
      <xdr:rowOff>95250</xdr:rowOff>
    </xdr:from>
    <xdr:to>
      <xdr:col>3</xdr:col>
      <xdr:colOff>2257425</xdr:colOff>
      <xdr:row>5</xdr:row>
      <xdr:rowOff>57150</xdr:rowOff>
    </xdr:to>
    <xdr:pic>
      <xdr:nvPicPr>
        <xdr:cNvPr id="2" name="Picture 1" descr="C:\Users\GischelR\AppData\Local\Microsoft\Windows\INetCache\Content.Word\20160609_VX_Geschaeftsbogen_Photoshop_Slice_Template_For_Word_03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685800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11.421875" style="9" customWidth="1"/>
    <col min="2" max="2" width="36.57421875" style="9" customWidth="1"/>
    <col min="3" max="3" width="41.7109375" style="1" customWidth="1"/>
    <col min="4" max="4" width="41.7109375" style="9" customWidth="1"/>
    <col min="5" max="5" width="35.28125" style="41" customWidth="1"/>
    <col min="6" max="6" width="16.421875" style="9" customWidth="1"/>
    <col min="7" max="7" width="35.28125" style="9" customWidth="1"/>
    <col min="8" max="8" width="17.421875" style="9" customWidth="1"/>
    <col min="9" max="9" width="24.140625" style="9" customWidth="1"/>
    <col min="10" max="10" width="6.7109375" style="9" customWidth="1"/>
    <col min="11" max="16384" width="11.421875" style="9" customWidth="1"/>
  </cols>
  <sheetData>
    <row r="2" ht="17.25">
      <c r="B2" s="25" t="s">
        <v>35</v>
      </c>
    </row>
    <row r="4" spans="2:8" ht="21" customHeight="1">
      <c r="B4" s="5" t="s">
        <v>6</v>
      </c>
      <c r="C4" s="35"/>
      <c r="E4" s="42"/>
      <c r="F4" s="34"/>
      <c r="G4" s="34"/>
      <c r="H4" s="34"/>
    </row>
    <row r="5" spans="2:8" ht="16.5" customHeight="1">
      <c r="B5" s="7"/>
      <c r="C5" s="36"/>
      <c r="D5" s="34"/>
      <c r="E5" s="42"/>
      <c r="F5" s="34"/>
      <c r="G5" s="34"/>
      <c r="H5" s="34"/>
    </row>
    <row r="6" spans="2:3" ht="21" customHeight="1">
      <c r="B6" s="11" t="s">
        <v>0</v>
      </c>
      <c r="C6" s="13" t="s">
        <v>34</v>
      </c>
    </row>
    <row r="7" spans="2:3" ht="21" customHeight="1">
      <c r="B7" s="12" t="s">
        <v>26</v>
      </c>
      <c r="C7" s="37" t="s">
        <v>32</v>
      </c>
    </row>
    <row r="8" spans="2:3" ht="21" customHeight="1">
      <c r="B8" s="11" t="s">
        <v>1</v>
      </c>
      <c r="C8" s="13" t="s">
        <v>33</v>
      </c>
    </row>
    <row r="9" spans="2:3" ht="21" customHeight="1">
      <c r="B9" s="12" t="s">
        <v>2</v>
      </c>
      <c r="C9" s="73">
        <v>130000</v>
      </c>
    </row>
    <row r="10" spans="2:3" ht="21" customHeight="1">
      <c r="B10" s="11" t="s">
        <v>3</v>
      </c>
      <c r="C10" s="13" t="s">
        <v>4</v>
      </c>
    </row>
    <row r="11" spans="2:3" ht="21" customHeight="1">
      <c r="B11" s="12" t="s">
        <v>25</v>
      </c>
      <c r="C11" s="14" t="s">
        <v>39</v>
      </c>
    </row>
    <row r="14" spans="2:9" ht="30" customHeight="1">
      <c r="B14" s="6"/>
      <c r="C14" s="32" t="s">
        <v>16</v>
      </c>
      <c r="D14" s="27" t="s">
        <v>17</v>
      </c>
      <c r="E14" s="43"/>
      <c r="F14" s="44"/>
      <c r="G14" s="45"/>
      <c r="H14" s="15"/>
      <c r="I14" s="15"/>
    </row>
    <row r="15" spans="2:10" ht="21" customHeight="1">
      <c r="B15" s="8" t="s">
        <v>12</v>
      </c>
      <c r="C15" s="38" t="s">
        <v>36</v>
      </c>
      <c r="D15" s="39" t="s">
        <v>37</v>
      </c>
      <c r="E15" s="43"/>
      <c r="F15" s="44"/>
      <c r="G15" s="46"/>
      <c r="H15" s="16"/>
      <c r="I15" s="16"/>
      <c r="J15" s="26"/>
    </row>
    <row r="16" spans="2:10" ht="24.75" customHeight="1">
      <c r="B16" s="30"/>
      <c r="C16" s="75">
        <v>17790</v>
      </c>
      <c r="D16" s="76">
        <v>20490</v>
      </c>
      <c r="E16" s="63"/>
      <c r="F16" s="43"/>
      <c r="G16" s="46"/>
      <c r="H16" s="16"/>
      <c r="I16" s="16"/>
      <c r="J16" s="26"/>
    </row>
    <row r="17" spans="2:9" ht="21" customHeight="1">
      <c r="B17" s="78" t="s">
        <v>11</v>
      </c>
      <c r="C17" s="79">
        <f>D16-C16</f>
        <v>2700</v>
      </c>
      <c r="D17" s="80"/>
      <c r="E17" s="53"/>
      <c r="F17" s="49"/>
      <c r="G17" s="54"/>
      <c r="H17" s="31"/>
      <c r="I17" s="21"/>
    </row>
    <row r="18" spans="3:9" ht="21" customHeight="1">
      <c r="C18" s="9"/>
      <c r="E18" s="53"/>
      <c r="F18" s="49"/>
      <c r="G18" s="54"/>
      <c r="H18" s="31"/>
      <c r="I18" s="21"/>
    </row>
    <row r="19" spans="2:10" ht="24.75" customHeight="1">
      <c r="B19" s="8" t="s">
        <v>43</v>
      </c>
      <c r="C19" s="38" t="s">
        <v>19</v>
      </c>
      <c r="D19" s="39" t="s">
        <v>20</v>
      </c>
      <c r="E19" s="47"/>
      <c r="F19" s="48"/>
      <c r="G19" s="46"/>
      <c r="H19" s="20"/>
      <c r="I19" s="16"/>
      <c r="J19" s="16"/>
    </row>
    <row r="20" spans="2:10" ht="21.75" customHeight="1">
      <c r="B20" s="69" t="s">
        <v>7</v>
      </c>
      <c r="C20" s="64" t="s">
        <v>40</v>
      </c>
      <c r="D20" s="29" t="s">
        <v>5</v>
      </c>
      <c r="E20" s="43"/>
      <c r="F20" s="49"/>
      <c r="G20" s="50"/>
      <c r="H20" s="18"/>
      <c r="I20" s="19"/>
      <c r="J20" s="19"/>
    </row>
    <row r="21" spans="2:9" ht="21" customHeight="1">
      <c r="B21" s="10" t="s">
        <v>13</v>
      </c>
      <c r="C21" s="65">
        <v>17790</v>
      </c>
      <c r="D21" s="83">
        <v>20490</v>
      </c>
      <c r="E21" s="43"/>
      <c r="F21" s="49"/>
      <c r="G21" s="50"/>
      <c r="H21" s="3"/>
      <c r="I21" s="19"/>
    </row>
    <row r="22" spans="2:9" ht="21" customHeight="1">
      <c r="B22" s="69" t="s">
        <v>49</v>
      </c>
      <c r="C22" s="64">
        <v>3825.6</v>
      </c>
      <c r="D22" s="64">
        <v>4947.36</v>
      </c>
      <c r="E22" s="43"/>
      <c r="F22" s="49"/>
      <c r="G22" s="50"/>
      <c r="H22" s="4"/>
      <c r="I22" s="19"/>
    </row>
    <row r="23" spans="2:9" ht="21" customHeight="1">
      <c r="B23" s="10" t="s">
        <v>18</v>
      </c>
      <c r="C23" s="70">
        <v>1338</v>
      </c>
      <c r="D23" s="28">
        <v>4246.799999999999</v>
      </c>
      <c r="E23" s="66"/>
      <c r="F23" s="49"/>
      <c r="G23" s="50"/>
      <c r="H23" s="4"/>
      <c r="I23" s="24"/>
    </row>
    <row r="24" spans="2:9" ht="21" customHeight="1" thickBot="1">
      <c r="B24" s="69" t="s">
        <v>14</v>
      </c>
      <c r="C24" s="64">
        <v>19128</v>
      </c>
      <c r="D24" s="74">
        <v>24736.8</v>
      </c>
      <c r="E24" s="51"/>
      <c r="F24" s="49"/>
      <c r="G24" s="52"/>
      <c r="H24" s="22"/>
      <c r="I24" s="21"/>
    </row>
    <row r="25" spans="2:9" ht="33.75" customHeight="1" thickTop="1">
      <c r="B25" s="84" t="s">
        <v>30</v>
      </c>
      <c r="C25" s="85">
        <f>D24-C24</f>
        <v>5608.799999999999</v>
      </c>
      <c r="D25" s="86"/>
      <c r="E25" s="53"/>
      <c r="F25" s="49"/>
      <c r="G25" s="54"/>
      <c r="H25" s="31"/>
      <c r="I25" s="21"/>
    </row>
    <row r="26" spans="1:9" ht="33.75" customHeight="1">
      <c r="A26" s="72"/>
      <c r="B26" s="81" t="s">
        <v>44</v>
      </c>
      <c r="C26" s="82">
        <f>C25/5</f>
        <v>1121.7599999999998</v>
      </c>
      <c r="D26" s="96" t="s">
        <v>48</v>
      </c>
      <c r="E26" s="71"/>
      <c r="F26" s="49"/>
      <c r="G26" s="54"/>
      <c r="H26" s="31"/>
      <c r="I26" s="21"/>
    </row>
    <row r="27" spans="3:9" ht="21" customHeight="1">
      <c r="C27" s="9"/>
      <c r="E27" s="53"/>
      <c r="F27" s="49"/>
      <c r="G27" s="54"/>
      <c r="H27" s="31"/>
      <c r="I27" s="21"/>
    </row>
    <row r="28" spans="2:9" ht="71.25" customHeight="1">
      <c r="B28" s="77" t="s">
        <v>42</v>
      </c>
      <c r="C28" s="38" t="s">
        <v>21</v>
      </c>
      <c r="D28" s="39" t="s">
        <v>22</v>
      </c>
      <c r="E28" s="53"/>
      <c r="F28" s="55"/>
      <c r="G28" s="49"/>
      <c r="H28" s="19"/>
      <c r="I28" s="19"/>
    </row>
    <row r="29" spans="2:9" ht="36" customHeight="1">
      <c r="B29" s="10" t="s">
        <v>8</v>
      </c>
      <c r="C29" s="67" t="s">
        <v>27</v>
      </c>
      <c r="D29" s="67" t="s">
        <v>27</v>
      </c>
      <c r="E29" s="43"/>
      <c r="F29" s="55"/>
      <c r="G29" s="49"/>
      <c r="H29" s="19"/>
      <c r="I29" s="19"/>
    </row>
    <row r="30" spans="2:9" ht="21" customHeight="1">
      <c r="B30" s="69" t="s">
        <v>9</v>
      </c>
      <c r="C30" s="75">
        <v>833.27</v>
      </c>
      <c r="D30" s="76">
        <v>1543.7</v>
      </c>
      <c r="E30" s="63"/>
      <c r="F30" s="59"/>
      <c r="G30" s="60"/>
      <c r="H30" s="19"/>
      <c r="I30" s="19"/>
    </row>
    <row r="31" spans="2:9" ht="21" customHeight="1">
      <c r="B31" s="78" t="s">
        <v>11</v>
      </c>
      <c r="C31" s="79">
        <f>D30-C30</f>
        <v>710.4300000000001</v>
      </c>
      <c r="D31" s="95" t="s">
        <v>46</v>
      </c>
      <c r="E31" s="53"/>
      <c r="F31" s="49"/>
      <c r="G31" s="54"/>
      <c r="H31" s="31"/>
      <c r="I31" s="21"/>
    </row>
    <row r="32" spans="3:9" ht="21" customHeight="1">
      <c r="C32" s="9"/>
      <c r="E32" s="53"/>
      <c r="F32" s="49"/>
      <c r="G32" s="54"/>
      <c r="H32" s="31"/>
      <c r="I32" s="21"/>
    </row>
    <row r="33" spans="2:9" ht="24.75" customHeight="1">
      <c r="B33" s="8" t="s">
        <v>24</v>
      </c>
      <c r="C33" s="38" t="s">
        <v>28</v>
      </c>
      <c r="D33" s="39" t="s">
        <v>29</v>
      </c>
      <c r="E33" s="17"/>
      <c r="F33" s="61"/>
      <c r="G33" s="62"/>
      <c r="H33" s="19"/>
      <c r="I33" s="19"/>
    </row>
    <row r="34" spans="2:9" ht="21" customHeight="1">
      <c r="B34" s="10" t="s">
        <v>38</v>
      </c>
      <c r="C34" s="33">
        <v>1.02</v>
      </c>
      <c r="D34" s="23">
        <v>1.1</v>
      </c>
      <c r="E34" s="17"/>
      <c r="F34" s="61"/>
      <c r="G34" s="62"/>
      <c r="H34" s="19"/>
      <c r="I34" s="19"/>
    </row>
    <row r="35" spans="2:9" ht="33" customHeight="1">
      <c r="B35" s="87" t="s">
        <v>23</v>
      </c>
      <c r="C35" s="88">
        <v>1203.6</v>
      </c>
      <c r="D35" s="89">
        <v>1298</v>
      </c>
      <c r="F35" s="61"/>
      <c r="G35" s="62"/>
      <c r="H35" s="19"/>
      <c r="I35" s="19"/>
    </row>
    <row r="36" spans="2:9" ht="21" customHeight="1">
      <c r="B36" s="78" t="s">
        <v>11</v>
      </c>
      <c r="C36" s="79">
        <f>D35-C35</f>
        <v>94.40000000000009</v>
      </c>
      <c r="D36" s="95" t="s">
        <v>47</v>
      </c>
      <c r="E36" s="53"/>
      <c r="F36" s="49"/>
      <c r="G36" s="54"/>
      <c r="H36" s="31"/>
      <c r="I36" s="21"/>
    </row>
    <row r="37" spans="3:9" ht="21" customHeight="1">
      <c r="C37" s="9"/>
      <c r="E37" s="53"/>
      <c r="F37" s="49"/>
      <c r="G37" s="54"/>
      <c r="H37" s="31"/>
      <c r="I37" s="21"/>
    </row>
    <row r="38" spans="2:9" ht="33" customHeight="1">
      <c r="B38" s="77" t="s">
        <v>45</v>
      </c>
      <c r="C38" s="38"/>
      <c r="D38" s="39"/>
      <c r="E38" s="17"/>
      <c r="F38" s="61"/>
      <c r="G38" s="62"/>
      <c r="H38" s="19"/>
      <c r="I38" s="19"/>
    </row>
    <row r="39" spans="2:9" ht="21" customHeight="1">
      <c r="B39" s="33" t="s">
        <v>10</v>
      </c>
      <c r="C39" s="33">
        <f>C22+C30+C35</f>
        <v>5862.469999999999</v>
      </c>
      <c r="D39" s="33">
        <f>D22+D30+D35</f>
        <v>7789.0599999999995</v>
      </c>
      <c r="E39" s="17"/>
      <c r="F39" s="40"/>
      <c r="G39" s="2"/>
      <c r="H39" s="4"/>
      <c r="I39" s="19"/>
    </row>
    <row r="40" spans="2:9" ht="21" customHeight="1">
      <c r="B40" s="90" t="s">
        <v>31</v>
      </c>
      <c r="C40" s="91">
        <f>D39-C39</f>
        <v>1926.5900000000001</v>
      </c>
      <c r="D40" s="92" t="s">
        <v>41</v>
      </c>
      <c r="E40" s="17"/>
      <c r="G40" s="2"/>
      <c r="H40" s="4"/>
      <c r="I40" s="19"/>
    </row>
    <row r="41" spans="2:4" ht="20.25" customHeight="1">
      <c r="B41" s="93" t="s">
        <v>15</v>
      </c>
      <c r="C41" s="94">
        <f>C40*5</f>
        <v>9632.95</v>
      </c>
      <c r="D41" s="92"/>
    </row>
    <row r="56" ht="13.5">
      <c r="E56" s="63"/>
    </row>
    <row r="65" ht="13.5">
      <c r="E65" s="63"/>
    </row>
    <row r="80" spans="2:7" ht="13.5">
      <c r="B80" s="68"/>
      <c r="C80" s="57"/>
      <c r="D80" s="56"/>
      <c r="E80" s="58"/>
      <c r="F80" s="56"/>
      <c r="G80" s="56"/>
    </row>
    <row r="81" spans="2:7" ht="13.5">
      <c r="B81" s="56"/>
      <c r="C81" s="57"/>
      <c r="D81" s="56"/>
      <c r="E81" s="58"/>
      <c r="F81" s="56"/>
      <c r="G81" s="56"/>
    </row>
    <row r="82" spans="2:7" ht="13.5">
      <c r="B82" s="56"/>
      <c r="C82" s="57"/>
      <c r="D82" s="56"/>
      <c r="E82" s="58"/>
      <c r="F82" s="56"/>
      <c r="G82" s="56"/>
    </row>
    <row r="83" spans="2:7" ht="13.5">
      <c r="B83" s="56"/>
      <c r="C83" s="57"/>
      <c r="D83" s="56"/>
      <c r="E83" s="58"/>
      <c r="F83" s="56"/>
      <c r="G83" s="56"/>
    </row>
    <row r="84" spans="2:7" ht="13.5">
      <c r="B84" s="56"/>
      <c r="C84" s="57"/>
      <c r="D84" s="56"/>
      <c r="E84" s="58"/>
      <c r="F84" s="56"/>
      <c r="G84" s="56"/>
    </row>
    <row r="85" spans="2:7" ht="13.5">
      <c r="B85" s="56"/>
      <c r="C85" s="57"/>
      <c r="D85" s="56"/>
      <c r="E85" s="58"/>
      <c r="F85" s="56"/>
      <c r="G85" s="56"/>
    </row>
    <row r="86" spans="2:7" ht="13.5">
      <c r="B86" s="56"/>
      <c r="C86" s="57"/>
      <c r="D86" s="56"/>
      <c r="E86" s="58"/>
      <c r="F86" s="56"/>
      <c r="G86" s="56"/>
    </row>
    <row r="87" spans="2:7" ht="13.5">
      <c r="B87" s="56"/>
      <c r="C87" s="57"/>
      <c r="D87" s="56"/>
      <c r="E87" s="58"/>
      <c r="F87" s="56"/>
      <c r="G87" s="56"/>
    </row>
  </sheetData>
  <sheetProtection/>
  <mergeCells count="1">
    <mergeCell ref="D40:D4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Verivox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Günther</dc:creator>
  <cp:keywords/>
  <dc:description/>
  <cp:lastModifiedBy>RichterT</cp:lastModifiedBy>
  <dcterms:created xsi:type="dcterms:W3CDTF">2015-09-29T07:03:29Z</dcterms:created>
  <dcterms:modified xsi:type="dcterms:W3CDTF">2016-07-20T14:31:13Z</dcterms:modified>
  <cp:category/>
  <cp:version/>
  <cp:contentType/>
  <cp:contentStatus/>
</cp:coreProperties>
</file>