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Communications\Public_Relations\VX-Pressemitteilungen\Telko\"/>
    </mc:Choice>
  </mc:AlternateContent>
  <bookViews>
    <workbookView xWindow="0" yWindow="0" windowWidth="25200" windowHeight="11550"/>
  </bookViews>
  <sheets>
    <sheet name="Speed Plus 2015&amp;2017" sheetId="6" r:id="rId1"/>
    <sheet name="Speed 2015&amp;2017" sheetId="5" r:id="rId2"/>
    <sheet name="Speed 2015&amp;2017 BL" sheetId="3" r:id="rId3"/>
    <sheet name="Anbieteranzahl Stadt-Land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9" i="6" l="1"/>
  <c r="C28" i="6"/>
  <c r="C27" i="6"/>
  <c r="C26" i="6"/>
  <c r="C25" i="6"/>
  <c r="C24" i="6"/>
  <c r="C23" i="6"/>
  <c r="C22" i="6"/>
  <c r="C21" i="6"/>
  <c r="C20" i="6"/>
  <c r="C19" i="6"/>
  <c r="C18" i="6"/>
  <c r="C17" i="6"/>
  <c r="C16" i="6"/>
  <c r="C15" i="6"/>
  <c r="C14" i="6"/>
  <c r="C13" i="6"/>
  <c r="C12" i="6"/>
  <c r="C11" i="6"/>
  <c r="C10" i="6"/>
  <c r="C9" i="6"/>
  <c r="C8" i="6"/>
  <c r="C7" i="6"/>
  <c r="C6" i="6"/>
  <c r="C5" i="6"/>
  <c r="C30" i="6" l="1"/>
  <c r="F30" i="4" l="1"/>
  <c r="F28" i="4"/>
  <c r="F26" i="4"/>
  <c r="F24" i="4"/>
  <c r="F22" i="4"/>
  <c r="F20" i="4"/>
  <c r="F18" i="4"/>
  <c r="F16" i="4"/>
  <c r="F14" i="4"/>
  <c r="F12" i="4"/>
  <c r="F10" i="4"/>
  <c r="F8" i="4"/>
  <c r="F6" i="4"/>
  <c r="H7" i="3" l="1"/>
  <c r="H9" i="3"/>
  <c r="H12" i="3"/>
  <c r="H13" i="3"/>
  <c r="H14" i="3"/>
  <c r="H15" i="3"/>
  <c r="H16" i="3"/>
  <c r="H17" i="3"/>
  <c r="H18" i="3"/>
  <c r="H19" i="3"/>
  <c r="H20" i="3"/>
  <c r="H21" i="3"/>
  <c r="H6" i="3"/>
  <c r="E7" i="3"/>
  <c r="E9" i="3"/>
  <c r="E12" i="3"/>
  <c r="E13" i="3"/>
  <c r="E14" i="3"/>
  <c r="E15" i="3"/>
  <c r="E16" i="3"/>
  <c r="E17" i="3"/>
  <c r="E18" i="3"/>
  <c r="E19" i="3"/>
  <c r="E20" i="3"/>
  <c r="E21" i="3"/>
  <c r="E6" i="3"/>
</calcChain>
</file>

<file path=xl/sharedStrings.xml><?xml version="1.0" encoding="utf-8"?>
<sst xmlns="http://schemas.openxmlformats.org/spreadsheetml/2006/main" count="185" uniqueCount="97">
  <si>
    <t>City</t>
  </si>
  <si>
    <t>Karlsruhe</t>
  </si>
  <si>
    <t>Düsseldorf</t>
  </si>
  <si>
    <t>Mannheim</t>
  </si>
  <si>
    <t>Wiesbaden</t>
  </si>
  <si>
    <t>Frankfurt</t>
  </si>
  <si>
    <t>Stuttgart</t>
  </si>
  <si>
    <t>Köln</t>
  </si>
  <si>
    <t>Dortmund</t>
  </si>
  <si>
    <t>Essen</t>
  </si>
  <si>
    <t>Kiel</t>
  </si>
  <si>
    <t>Hamburg</t>
  </si>
  <si>
    <t>Berlin</t>
  </si>
  <si>
    <t>Leipzig</t>
  </si>
  <si>
    <t>Mainz</t>
  </si>
  <si>
    <t>Hannover</t>
  </si>
  <si>
    <t>Saarbrücken</t>
  </si>
  <si>
    <t>Rostock</t>
  </si>
  <si>
    <t>Potsdam</t>
  </si>
  <si>
    <t>Bremen</t>
  </si>
  <si>
    <t>Augsburg</t>
  </si>
  <si>
    <t>Dresden</t>
  </si>
  <si>
    <t>München</t>
  </si>
  <si>
    <t>Nürnberg</t>
  </si>
  <si>
    <t>Magdeburg</t>
  </si>
  <si>
    <t>Erfurt</t>
  </si>
  <si>
    <t>Quelle: Verivox</t>
  </si>
  <si>
    <t>Gemeinde-
schlüssel</t>
  </si>
  <si>
    <t>Baden-Württemberg</t>
  </si>
  <si>
    <t>Nordrhein-Westfalen</t>
  </si>
  <si>
    <t>Bayern</t>
  </si>
  <si>
    <t>Sachsen</t>
  </si>
  <si>
    <t>Schleswig-Holstein</t>
  </si>
  <si>
    <t>Niedersachsen</t>
  </si>
  <si>
    <t>Brandenburg</t>
  </si>
  <si>
    <t>Hessen</t>
  </si>
  <si>
    <t>Rheinland-Pfalz</t>
  </si>
  <si>
    <t>Thüringen</t>
  </si>
  <si>
    <t>Saarland</t>
  </si>
  <si>
    <t>Mecklenburg-Vorpommern</t>
  </si>
  <si>
    <t>Sachsen-Anhalt</t>
  </si>
  <si>
    <t>Average Speed
Städte ab 100.000
Einwohner
in Mbit/s</t>
  </si>
  <si>
    <t>Gebuchte Durchschnittsgeschwindigkeit in Städten über und unter 100.000 Einwohnern in Mbit/s nach Bundesländern.</t>
  </si>
  <si>
    <t>Average Speed
Orte unter 100.000
Einwohner
in Mbit/s</t>
  </si>
  <si>
    <t xml:space="preserve"> </t>
  </si>
  <si>
    <t>Average Speed 
2015 in Mbit/s</t>
  </si>
  <si>
    <t>Kabel</t>
  </si>
  <si>
    <t>Technologie des schnellsten bestellten Tarifs</t>
  </si>
  <si>
    <t>Kabel/DSL</t>
  </si>
  <si>
    <t>Average Speed 
2017 in Mbit/s</t>
  </si>
  <si>
    <t>Mittelwert</t>
  </si>
  <si>
    <t>Gebuchte Durchschnittsgeschwindigkeit 2015 bzw. 2017 in Mbit/s</t>
  </si>
  <si>
    <t>Bundesland</t>
  </si>
  <si>
    <t>größte Stadt</t>
  </si>
  <si>
    <t>Anbieter größte</t>
  </si>
  <si>
    <t>Differenz</t>
  </si>
  <si>
    <t>kleinste Stadt</t>
  </si>
  <si>
    <t>Mainz - 06131</t>
  </si>
  <si>
    <t>Kaub - 06774</t>
  </si>
  <si>
    <t>Kiel - 0431</t>
  </si>
  <si>
    <t>Arnis - 04642</t>
  </si>
  <si>
    <t>Rostock - 0381</t>
  </si>
  <si>
    <t>Richtenberg - 038322</t>
  </si>
  <si>
    <t>Stuttgart - 0711</t>
  </si>
  <si>
    <t>München - 089</t>
  </si>
  <si>
    <t>Rothenfels - 09393</t>
  </si>
  <si>
    <t>Frankfurt - 069</t>
  </si>
  <si>
    <t>Schwarzenborn - 05686</t>
  </si>
  <si>
    <t>Erfurt - 0361</t>
  </si>
  <si>
    <t>Hannover - 0511</t>
  </si>
  <si>
    <t>Schnackenburg - 05840</t>
  </si>
  <si>
    <t>Potsdam - 0331</t>
  </si>
  <si>
    <t>Märkisch Buchholz - 033765</t>
  </si>
  <si>
    <t>Saarbrücken - 0681</t>
  </si>
  <si>
    <t>Friedrichsthal - 06897</t>
  </si>
  <si>
    <t>Köln - 0221</t>
  </si>
  <si>
    <t>Heimbach - 02446</t>
  </si>
  <si>
    <t>Leipzig - 0341</t>
  </si>
  <si>
    <t>Liebstadt - 035025</t>
  </si>
  <si>
    <t>Halle - 0345</t>
  </si>
  <si>
    <t>Sandau - 039383</t>
  </si>
  <si>
    <t>Hamburg - 040</t>
  </si>
  <si>
    <t>Berlin - 030</t>
  </si>
  <si>
    <t>Bremen - 0421</t>
  </si>
  <si>
    <t>Quellen: Bundesbreitbandatlas sowie eigene Recherchen</t>
  </si>
  <si>
    <t>Deutschland gesamt</t>
  </si>
  <si>
    <t>Anbieter kleinste</t>
  </si>
  <si>
    <t>Hettingen - 07574</t>
  </si>
  <si>
    <t>Ummerstadt - 036871</t>
  </si>
  <si>
    <t>Unterschied Großstadt-Ländliche Regionen 
in Mbit/s</t>
  </si>
  <si>
    <t>Unterschied
 Großstadt-Ländliche Regionen 
in Mbit/s</t>
  </si>
  <si>
    <t>Speed-Zuwachs 
2015-17 
in Mbit/s</t>
  </si>
  <si>
    <t>Internetgeschwindigkeit Stadt und Land: 2015 und 2017 im Bundesland-Vergleich</t>
  </si>
  <si>
    <t>Anzahl Anbieter: Stadt und Land (größte vs. kleinste Stadt eines Bundeslandes)</t>
  </si>
  <si>
    <t xml:space="preserve">Stand: 03.09.2018 </t>
  </si>
  <si>
    <t>Internetgeschwindigkeit in 25 deutschen Großstädten im Vergleich: 2015 und 2017</t>
  </si>
  <si>
    <t>Zuwachs durchschnittliche Internetgeschwindigkeit in 25 deutschen Großstädten: 2017 gegenüber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</si>
</sst>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indexed="63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10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double">
        <color theme="0" tint="-0.499984740745262"/>
      </right>
      <top/>
      <bottom/>
      <diagonal/>
    </border>
    <border>
      <left style="thin">
        <color theme="0" tint="-0.499984740745262"/>
      </left>
      <right style="double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double">
        <color theme="0" tint="-0.499984740745262"/>
      </left>
      <right/>
      <top/>
      <bottom/>
      <diagonal/>
    </border>
    <border>
      <left style="double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double">
        <color theme="0" tint="-0.499984740745262"/>
      </left>
      <right style="double">
        <color theme="0" tint="-0.499984740745262"/>
      </right>
      <top/>
      <bottom/>
      <diagonal/>
    </border>
    <border>
      <left style="double">
        <color theme="0" tint="-0.499984740745262"/>
      </left>
      <right style="double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3" borderId="0" xfId="0" applyFont="1" applyFill="1" applyAlignment="1">
      <alignment horizontal="left"/>
    </xf>
    <xf numFmtId="0" fontId="0" fillId="0" borderId="0" xfId="0" applyBorder="1"/>
    <xf numFmtId="0" fontId="1" fillId="3" borderId="0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Fill="1" applyBorder="1" applyAlignment="1">
      <alignment horizontal="left"/>
    </xf>
    <xf numFmtId="0" fontId="4" fillId="0" borderId="0" xfId="0" applyFont="1"/>
    <xf numFmtId="0" fontId="5" fillId="0" borderId="0" xfId="0" applyFont="1"/>
    <xf numFmtId="164" fontId="0" fillId="4" borderId="1" xfId="0" applyNumberFormat="1" applyFill="1" applyBorder="1" applyAlignment="1">
      <alignment horizontal="center"/>
    </xf>
    <xf numFmtId="0" fontId="0" fillId="0" borderId="1" xfId="0" applyBorder="1"/>
    <xf numFmtId="164" fontId="0" fillId="0" borderId="1" xfId="0" applyNumberFormat="1" applyBorder="1" applyAlignment="1">
      <alignment horizontal="center"/>
    </xf>
    <xf numFmtId="0" fontId="0" fillId="4" borderId="1" xfId="0" applyFill="1" applyBorder="1"/>
    <xf numFmtId="164" fontId="0" fillId="4" borderId="1" xfId="0" applyNumberFormat="1" applyFill="1" applyBorder="1"/>
    <xf numFmtId="164" fontId="0" fillId="0" borderId="1" xfId="0" applyNumberFormat="1" applyBorder="1"/>
    <xf numFmtId="0" fontId="0" fillId="5" borderId="3" xfId="0" applyFill="1" applyBorder="1"/>
    <xf numFmtId="0" fontId="1" fillId="3" borderId="3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left" vertical="center"/>
    </xf>
    <xf numFmtId="0" fontId="0" fillId="0" borderId="4" xfId="0" applyBorder="1"/>
    <xf numFmtId="0" fontId="0" fillId="4" borderId="4" xfId="0" applyFill="1" applyBorder="1"/>
    <xf numFmtId="164" fontId="0" fillId="4" borderId="6" xfId="0" applyNumberFormat="1" applyFill="1" applyBorder="1" applyAlignment="1">
      <alignment horizontal="center"/>
    </xf>
    <xf numFmtId="164" fontId="0" fillId="4" borderId="4" xfId="0" applyNumberFormat="1" applyFill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0" fontId="0" fillId="5" borderId="7" xfId="0" applyFill="1" applyBorder="1"/>
    <xf numFmtId="0" fontId="1" fillId="3" borderId="7" xfId="0" applyFont="1" applyFill="1" applyBorder="1" applyAlignment="1">
      <alignment horizontal="center" vertical="center" wrapText="1"/>
    </xf>
    <xf numFmtId="0" fontId="0" fillId="4" borderId="8" xfId="0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49" fontId="3" fillId="2" borderId="1" xfId="0" applyNumberFormat="1" applyFont="1" applyFill="1" applyBorder="1"/>
    <xf numFmtId="4" fontId="3" fillId="2" borderId="1" xfId="0" applyNumberFormat="1" applyFont="1" applyFill="1" applyBorder="1" applyAlignment="1">
      <alignment horizontal="center"/>
    </xf>
    <xf numFmtId="0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49" fontId="3" fillId="4" borderId="1" xfId="0" applyNumberFormat="1" applyFont="1" applyFill="1" applyBorder="1"/>
    <xf numFmtId="4" fontId="3" fillId="4" borderId="1" xfId="0" applyNumberFormat="1" applyFont="1" applyFill="1" applyBorder="1" applyAlignment="1">
      <alignment horizontal="center"/>
    </xf>
    <xf numFmtId="0" fontId="3" fillId="4" borderId="1" xfId="0" applyNumberFormat="1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49" fontId="6" fillId="4" borderId="1" xfId="0" applyNumberFormat="1" applyFont="1" applyFill="1" applyBorder="1"/>
    <xf numFmtId="49" fontId="6" fillId="2" borderId="1" xfId="0" applyNumberFormat="1" applyFont="1" applyFill="1" applyBorder="1"/>
    <xf numFmtId="49" fontId="3" fillId="4" borderId="1" xfId="0" applyNumberFormat="1" applyFont="1" applyFill="1" applyBorder="1" applyAlignment="1">
      <alignment horizontal="center"/>
    </xf>
    <xf numFmtId="0" fontId="3" fillId="0" borderId="2" xfId="0" applyNumberFormat="1" applyFont="1" applyBorder="1" applyAlignment="1">
      <alignment horizontal="center"/>
    </xf>
    <xf numFmtId="49" fontId="3" fillId="0" borderId="2" xfId="0" applyNumberFormat="1" applyFont="1" applyBorder="1" applyAlignment="1">
      <alignment horizontal="center"/>
    </xf>
    <xf numFmtId="2" fontId="0" fillId="4" borderId="1" xfId="0" applyNumberFormat="1" applyFont="1" applyFill="1" applyBorder="1" applyAlignment="1">
      <alignment horizontal="center"/>
    </xf>
    <xf numFmtId="2" fontId="0" fillId="2" borderId="1" xfId="0" applyNumberFormat="1" applyFont="1" applyFill="1" applyBorder="1" applyAlignment="1">
      <alignment horizontal="center"/>
    </xf>
    <xf numFmtId="0" fontId="3" fillId="4" borderId="2" xfId="0" applyNumberFormat="1" applyFont="1" applyFill="1" applyBorder="1" applyAlignment="1">
      <alignment horizontal="center"/>
    </xf>
    <xf numFmtId="49" fontId="3" fillId="4" borderId="2" xfId="0" applyNumberFormat="1" applyFont="1" applyFill="1" applyBorder="1" applyAlignment="1">
      <alignment horizontal="center"/>
    </xf>
    <xf numFmtId="2" fontId="1" fillId="3" borderId="0" xfId="0" applyNumberFormat="1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/>
    </xf>
    <xf numFmtId="0" fontId="2" fillId="3" borderId="5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7" fillId="5" borderId="5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/>
    </xf>
    <xf numFmtId="0" fontId="7" fillId="5" borderId="3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 wrapText="1"/>
    </xf>
    <xf numFmtId="0" fontId="0" fillId="4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400049</xdr:colOff>
      <xdr:row>2</xdr:row>
      <xdr:rowOff>85724</xdr:rowOff>
    </xdr:from>
    <xdr:to>
      <xdr:col>9</xdr:col>
      <xdr:colOff>371474</xdr:colOff>
      <xdr:row>4</xdr:row>
      <xdr:rowOff>19049</xdr:rowOff>
    </xdr:to>
    <xdr:pic>
      <xdr:nvPicPr>
        <xdr:cNvPr id="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49" y="514349"/>
          <a:ext cx="189547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32"/>
  <sheetViews>
    <sheetView showGridLines="0" tabSelected="1" workbookViewId="0">
      <selection activeCell="J9" sqref="J9"/>
    </sheetView>
  </sheetViews>
  <sheetFormatPr baseColWidth="10" defaultRowHeight="15" x14ac:dyDescent="0.25"/>
  <cols>
    <col min="1" max="1" width="6" customWidth="1"/>
    <col min="2" max="2" width="18" customWidth="1"/>
    <col min="3" max="4" width="25.42578125" customWidth="1"/>
    <col min="5" max="7" width="6" customWidth="1"/>
  </cols>
  <sheetData>
    <row r="2" spans="2:4" ht="18.75" x14ac:dyDescent="0.3">
      <c r="B2" s="8" t="s">
        <v>96</v>
      </c>
    </row>
    <row r="3" spans="2:4" ht="6.75" customHeight="1" x14ac:dyDescent="0.25"/>
    <row r="4" spans="2:4" ht="45.75" customHeight="1" x14ac:dyDescent="0.25">
      <c r="B4" s="3" t="s">
        <v>0</v>
      </c>
      <c r="C4" s="3" t="s">
        <v>91</v>
      </c>
      <c r="D4" s="3" t="s">
        <v>27</v>
      </c>
    </row>
    <row r="5" spans="2:4" x14ac:dyDescent="0.25">
      <c r="B5" s="37" t="s">
        <v>25</v>
      </c>
      <c r="C5" s="42">
        <f>'Speed 2015&amp;2017'!D11-'Speed 2015&amp;2017'!C11</f>
        <v>27.762202228976701</v>
      </c>
      <c r="D5" s="39">
        <v>16051000</v>
      </c>
    </row>
    <row r="6" spans="2:4" x14ac:dyDescent="0.25">
      <c r="B6" s="38" t="s">
        <v>5</v>
      </c>
      <c r="C6" s="43">
        <f>'Speed 2015&amp;2017'!D13-'Speed 2015&amp;2017'!C13</f>
        <v>21.57742357193483</v>
      </c>
      <c r="D6" s="40">
        <v>6412000</v>
      </c>
    </row>
    <row r="7" spans="2:4" x14ac:dyDescent="0.25">
      <c r="B7" s="37" t="s">
        <v>12</v>
      </c>
      <c r="C7" s="42">
        <f>'Speed 2015&amp;2017'!D6-'Speed 2015&amp;2017'!C6</f>
        <v>20.520871655004058</v>
      </c>
      <c r="D7" s="44">
        <v>11000000</v>
      </c>
    </row>
    <row r="8" spans="2:4" x14ac:dyDescent="0.25">
      <c r="B8" s="38" t="s">
        <v>18</v>
      </c>
      <c r="C8" s="43">
        <f>'Speed 2015&amp;2017'!D25-'Speed 2015&amp;2017'!C25</f>
        <v>19.694715826702023</v>
      </c>
      <c r="D8" s="41">
        <v>12054000</v>
      </c>
    </row>
    <row r="9" spans="2:4" x14ac:dyDescent="0.25">
      <c r="B9" s="37" t="s">
        <v>20</v>
      </c>
      <c r="C9" s="42">
        <f>'Speed 2015&amp;2017'!D5-'Speed 2015&amp;2017'!C5</f>
        <v>18.709863039399622</v>
      </c>
      <c r="D9" s="44">
        <v>9761000</v>
      </c>
    </row>
    <row r="10" spans="2:4" x14ac:dyDescent="0.25">
      <c r="B10" s="38" t="s">
        <v>13</v>
      </c>
      <c r="C10" s="43">
        <f>'Speed 2015&amp;2017'!D19-'Speed 2015&amp;2017'!C19</f>
        <v>18.580309438218897</v>
      </c>
      <c r="D10" s="41">
        <v>14713000</v>
      </c>
    </row>
    <row r="11" spans="2:4" x14ac:dyDescent="0.25">
      <c r="B11" s="37" t="s">
        <v>21</v>
      </c>
      <c r="C11" s="42">
        <f>'Speed 2015&amp;2017'!D9-'Speed 2015&amp;2017'!C9</f>
        <v>18.325563792140066</v>
      </c>
      <c r="D11" s="45">
        <v>14612000</v>
      </c>
    </row>
    <row r="12" spans="2:4" x14ac:dyDescent="0.25">
      <c r="B12" s="38" t="s">
        <v>2</v>
      </c>
      <c r="C12" s="43">
        <f>'Speed 2015&amp;2017'!D10-'Speed 2015&amp;2017'!C10</f>
        <v>18.156018884104682</v>
      </c>
      <c r="D12" s="40">
        <v>5111000</v>
      </c>
    </row>
    <row r="13" spans="2:4" x14ac:dyDescent="0.25">
      <c r="B13" s="37" t="s">
        <v>10</v>
      </c>
      <c r="C13" s="42">
        <f>'Speed 2015&amp;2017'!D17-'Speed 2015&amp;2017'!C17</f>
        <v>18.075629643273771</v>
      </c>
      <c r="D13" s="44">
        <v>1002000</v>
      </c>
    </row>
    <row r="14" spans="2:4" x14ac:dyDescent="0.25">
      <c r="B14" s="38" t="s">
        <v>23</v>
      </c>
      <c r="C14" s="43">
        <f>'Speed 2015&amp;2017'!D24-'Speed 2015&amp;2017'!C24</f>
        <v>17.547334075894462</v>
      </c>
      <c r="D14" s="40">
        <v>9564000</v>
      </c>
    </row>
    <row r="15" spans="2:4" x14ac:dyDescent="0.25">
      <c r="B15" s="37" t="s">
        <v>11</v>
      </c>
      <c r="C15" s="42">
        <f>'Speed 2015&amp;2017'!D14-'Speed 2015&amp;2017'!C14</f>
        <v>15.981638205442763</v>
      </c>
      <c r="D15" s="44">
        <v>2000000</v>
      </c>
    </row>
    <row r="16" spans="2:4" x14ac:dyDescent="0.25">
      <c r="B16" s="38" t="s">
        <v>6</v>
      </c>
      <c r="C16" s="43">
        <f>'Speed 2015&amp;2017'!D28-'Speed 2015&amp;2017'!C28</f>
        <v>15.91936626995647</v>
      </c>
      <c r="D16" s="40">
        <v>8111000</v>
      </c>
    </row>
    <row r="17" spans="2:4" x14ac:dyDescent="0.25">
      <c r="B17" s="37" t="s">
        <v>17</v>
      </c>
      <c r="C17" s="42">
        <f>'Speed 2015&amp;2017'!D26-'Speed 2015&amp;2017'!C26</f>
        <v>15.114879384238606</v>
      </c>
      <c r="D17" s="45">
        <v>13003000</v>
      </c>
    </row>
    <row r="18" spans="2:4" x14ac:dyDescent="0.25">
      <c r="B18" s="38" t="s">
        <v>14</v>
      </c>
      <c r="C18" s="43">
        <f>'Speed 2015&amp;2017'!D21-'Speed 2015&amp;2017'!C21</f>
        <v>14.897285174483223</v>
      </c>
      <c r="D18" s="40">
        <v>7315000</v>
      </c>
    </row>
    <row r="19" spans="2:4" x14ac:dyDescent="0.25">
      <c r="B19" s="37" t="s">
        <v>15</v>
      </c>
      <c r="C19" s="42">
        <f>'Speed 2015&amp;2017'!D15-'Speed 2015&amp;2017'!C15</f>
        <v>14.373521616619854</v>
      </c>
      <c r="D19" s="44">
        <v>3241001</v>
      </c>
    </row>
    <row r="20" spans="2:4" x14ac:dyDescent="0.25">
      <c r="B20" s="38" t="s">
        <v>19</v>
      </c>
      <c r="C20" s="43">
        <f>'Speed 2015&amp;2017'!D7-'Speed 2015&amp;2017'!C7</f>
        <v>13.885039706325706</v>
      </c>
      <c r="D20" s="40">
        <v>4011000</v>
      </c>
    </row>
    <row r="21" spans="2:4" x14ac:dyDescent="0.25">
      <c r="B21" s="37" t="s">
        <v>16</v>
      </c>
      <c r="C21" s="42">
        <f>'Speed 2015&amp;2017'!D27-'Speed 2015&amp;2017'!C27</f>
        <v>13.795315513915682</v>
      </c>
      <c r="D21" s="45">
        <v>10041100</v>
      </c>
    </row>
    <row r="22" spans="2:4" x14ac:dyDescent="0.25">
      <c r="B22" s="38" t="s">
        <v>3</v>
      </c>
      <c r="C22" s="43">
        <f>'Speed 2015&amp;2017'!D22-'Speed 2015&amp;2017'!C22</f>
        <v>13.614511520558061</v>
      </c>
      <c r="D22" s="40">
        <v>8222000</v>
      </c>
    </row>
    <row r="23" spans="2:4" x14ac:dyDescent="0.25">
      <c r="B23" s="37" t="s">
        <v>22</v>
      </c>
      <c r="C23" s="42">
        <f>'Speed 2015&amp;2017'!D23-'Speed 2015&amp;2017'!C23</f>
        <v>13.521250068932524</v>
      </c>
      <c r="D23" s="44">
        <v>9162000</v>
      </c>
    </row>
    <row r="24" spans="2:4" x14ac:dyDescent="0.25">
      <c r="B24" s="38" t="s">
        <v>7</v>
      </c>
      <c r="C24" s="43">
        <f>'Speed 2015&amp;2017'!D18-'Speed 2015&amp;2017'!C18</f>
        <v>13.234142695132398</v>
      </c>
      <c r="D24" s="40">
        <v>5315000</v>
      </c>
    </row>
    <row r="25" spans="2:4" x14ac:dyDescent="0.25">
      <c r="B25" s="37" t="s">
        <v>8</v>
      </c>
      <c r="C25" s="42">
        <f>'Speed 2015&amp;2017'!D8-'Speed 2015&amp;2017'!C8</f>
        <v>12.890499312400735</v>
      </c>
      <c r="D25" s="44">
        <v>5913000</v>
      </c>
    </row>
    <row r="26" spans="2:4" x14ac:dyDescent="0.25">
      <c r="B26" s="38" t="s">
        <v>24</v>
      </c>
      <c r="C26" s="43">
        <f>'Speed 2015&amp;2017'!D20-'Speed 2015&amp;2017'!C20</f>
        <v>12.616579941739488</v>
      </c>
      <c r="D26" s="41">
        <v>15003000</v>
      </c>
    </row>
    <row r="27" spans="2:4" x14ac:dyDescent="0.25">
      <c r="B27" s="37" t="s">
        <v>4</v>
      </c>
      <c r="C27" s="42">
        <f>'Speed 2015&amp;2017'!D29-'Speed 2015&amp;2017'!C29</f>
        <v>12.408176288398082</v>
      </c>
      <c r="D27" s="44">
        <v>6414000</v>
      </c>
    </row>
    <row r="28" spans="2:4" x14ac:dyDescent="0.25">
      <c r="B28" s="38" t="s">
        <v>9</v>
      </c>
      <c r="C28" s="43">
        <f>'Speed 2015&amp;2017'!D12-'Speed 2015&amp;2017'!C12</f>
        <v>11.499746128511461</v>
      </c>
      <c r="D28" s="40">
        <v>5113000</v>
      </c>
    </row>
    <row r="29" spans="2:4" x14ac:dyDescent="0.25">
      <c r="B29" s="37" t="s">
        <v>1</v>
      </c>
      <c r="C29" s="42">
        <f>'Speed 2015&amp;2017'!D16-'Speed 2015&amp;2017'!C16</f>
        <v>9.5764904181184676</v>
      </c>
      <c r="D29" s="44">
        <v>8212000</v>
      </c>
    </row>
    <row r="30" spans="2:4" ht="15.75" customHeight="1" x14ac:dyDescent="0.25">
      <c r="B30" s="3" t="s">
        <v>50</v>
      </c>
      <c r="C30" s="46">
        <f>AVERAGE(C5:C29)</f>
        <v>16.091134976016903</v>
      </c>
      <c r="D30" s="47"/>
    </row>
    <row r="32" spans="2:4" x14ac:dyDescent="0.25">
      <c r="B32" t="s">
        <v>26</v>
      </c>
    </row>
  </sheetData>
  <pageMargins left="0.7" right="0.7" top="0.78740157499999996" bottom="0.78740157499999996" header="0.3" footer="0.3"/>
  <pageSetup paperSize="9" orientation="portrait" verticalDpi="0" r:id="rId1"/>
  <ignoredErrors>
    <ignoredError sqref="C7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3"/>
  <sheetViews>
    <sheetView showGridLines="0" workbookViewId="0">
      <selection activeCell="J12" sqref="J12"/>
    </sheetView>
  </sheetViews>
  <sheetFormatPr baseColWidth="10" defaultRowHeight="15" x14ac:dyDescent="0.25"/>
  <cols>
    <col min="1" max="1" width="6" customWidth="1"/>
    <col min="2" max="2" width="19.85546875" customWidth="1"/>
    <col min="3" max="3" width="22.7109375" customWidth="1"/>
    <col min="4" max="4" width="20.85546875" customWidth="1"/>
    <col min="5" max="5" width="14.85546875" customWidth="1"/>
    <col min="6" max="6" width="28.5703125" customWidth="1"/>
  </cols>
  <sheetData>
    <row r="2" spans="2:6" ht="18.75" x14ac:dyDescent="0.3">
      <c r="B2" s="8" t="s">
        <v>95</v>
      </c>
    </row>
    <row r="3" spans="2:6" ht="6.75" customHeight="1" x14ac:dyDescent="0.25"/>
    <row r="4" spans="2:6" ht="37.5" customHeight="1" x14ac:dyDescent="0.25">
      <c r="B4" s="3" t="s">
        <v>0</v>
      </c>
      <c r="C4" s="3" t="s">
        <v>45</v>
      </c>
      <c r="D4" s="3" t="s">
        <v>49</v>
      </c>
      <c r="E4" s="3" t="s">
        <v>27</v>
      </c>
      <c r="F4" s="3" t="s">
        <v>47</v>
      </c>
    </row>
    <row r="5" spans="2:6" x14ac:dyDescent="0.25">
      <c r="B5" s="33" t="s">
        <v>20</v>
      </c>
      <c r="C5" s="34">
        <v>37.820307692307694</v>
      </c>
      <c r="D5" s="34">
        <v>56.530170731707315</v>
      </c>
      <c r="E5" s="35">
        <v>9761000</v>
      </c>
      <c r="F5" s="36" t="s">
        <v>46</v>
      </c>
    </row>
    <row r="6" spans="2:6" x14ac:dyDescent="0.25">
      <c r="B6" s="29" t="s">
        <v>12</v>
      </c>
      <c r="C6" s="30">
        <v>39.127584000000006</v>
      </c>
      <c r="D6" s="30">
        <v>59.648455655004064</v>
      </c>
      <c r="E6" s="31">
        <v>11000000</v>
      </c>
      <c r="F6" s="32" t="s">
        <v>46</v>
      </c>
    </row>
    <row r="7" spans="2:6" x14ac:dyDescent="0.25">
      <c r="B7" s="33" t="s">
        <v>19</v>
      </c>
      <c r="C7" s="34">
        <v>39.306990654205606</v>
      </c>
      <c r="D7" s="34">
        <v>53.192030360531312</v>
      </c>
      <c r="E7" s="35">
        <v>4011000</v>
      </c>
      <c r="F7" s="36" t="s">
        <v>46</v>
      </c>
    </row>
    <row r="8" spans="2:6" x14ac:dyDescent="0.25">
      <c r="B8" s="29" t="s">
        <v>8</v>
      </c>
      <c r="C8" s="30">
        <v>51.666482100238667</v>
      </c>
      <c r="D8" s="30">
        <v>64.556981412639402</v>
      </c>
      <c r="E8" s="31">
        <v>5913000</v>
      </c>
      <c r="F8" s="32" t="s">
        <v>46</v>
      </c>
    </row>
    <row r="9" spans="2:6" x14ac:dyDescent="0.25">
      <c r="B9" s="33" t="s">
        <v>21</v>
      </c>
      <c r="C9" s="34">
        <v>34.087472527472528</v>
      </c>
      <c r="D9" s="34">
        <v>52.413036319612594</v>
      </c>
      <c r="E9" s="35">
        <v>14612000</v>
      </c>
      <c r="F9" s="36" t="s">
        <v>46</v>
      </c>
    </row>
    <row r="10" spans="2:6" x14ac:dyDescent="0.25">
      <c r="B10" s="29" t="s">
        <v>2</v>
      </c>
      <c r="C10" s="30">
        <v>59.181117845117839</v>
      </c>
      <c r="D10" s="30">
        <v>77.337136729222522</v>
      </c>
      <c r="E10" s="31">
        <v>5111000</v>
      </c>
      <c r="F10" s="32" t="s">
        <v>46</v>
      </c>
    </row>
    <row r="11" spans="2:6" x14ac:dyDescent="0.25">
      <c r="B11" s="33" t="s">
        <v>25</v>
      </c>
      <c r="C11" s="34">
        <v>26.498819047619047</v>
      </c>
      <c r="D11" s="34">
        <v>54.261021276595748</v>
      </c>
      <c r="E11" s="35">
        <v>16051000</v>
      </c>
      <c r="F11" s="36" t="s">
        <v>46</v>
      </c>
    </row>
    <row r="12" spans="2:6" x14ac:dyDescent="0.25">
      <c r="B12" s="29" t="s">
        <v>9</v>
      </c>
      <c r="C12" s="30">
        <v>50.028867368421054</v>
      </c>
      <c r="D12" s="30">
        <v>61.528613496932515</v>
      </c>
      <c r="E12" s="31">
        <v>5113000</v>
      </c>
      <c r="F12" s="32" t="s">
        <v>46</v>
      </c>
    </row>
    <row r="13" spans="2:6" x14ac:dyDescent="0.25">
      <c r="B13" s="33" t="s">
        <v>5</v>
      </c>
      <c r="C13" s="34">
        <v>57.612667601683029</v>
      </c>
      <c r="D13" s="34">
        <v>79.190091173617859</v>
      </c>
      <c r="E13" s="35">
        <v>6412000</v>
      </c>
      <c r="F13" s="36" t="s">
        <v>46</v>
      </c>
    </row>
    <row r="14" spans="2:6" x14ac:dyDescent="0.25">
      <c r="B14" s="29" t="s">
        <v>11</v>
      </c>
      <c r="C14" s="30">
        <v>43.425874125874131</v>
      </c>
      <c r="D14" s="30">
        <v>59.407512331316894</v>
      </c>
      <c r="E14" s="31">
        <v>2000000</v>
      </c>
      <c r="F14" s="32" t="s">
        <v>46</v>
      </c>
    </row>
    <row r="15" spans="2:6" x14ac:dyDescent="0.25">
      <c r="B15" s="33" t="s">
        <v>15</v>
      </c>
      <c r="C15" s="34">
        <v>43.02201954397394</v>
      </c>
      <c r="D15" s="34">
        <v>57.395541160593794</v>
      </c>
      <c r="E15" s="35">
        <v>3241001</v>
      </c>
      <c r="F15" s="36" t="s">
        <v>48</v>
      </c>
    </row>
    <row r="16" spans="2:6" x14ac:dyDescent="0.25">
      <c r="B16" s="29" t="s">
        <v>1</v>
      </c>
      <c r="C16" s="30">
        <v>70.042759581881526</v>
      </c>
      <c r="D16" s="30">
        <v>79.619249999999994</v>
      </c>
      <c r="E16" s="31">
        <v>8212000</v>
      </c>
      <c r="F16" s="32" t="s">
        <v>46</v>
      </c>
    </row>
    <row r="17" spans="2:6" x14ac:dyDescent="0.25">
      <c r="B17" s="33" t="s">
        <v>10</v>
      </c>
      <c r="C17" s="34">
        <v>39.953288389513112</v>
      </c>
      <c r="D17" s="34">
        <v>58.028918032786883</v>
      </c>
      <c r="E17" s="35">
        <v>1002000</v>
      </c>
      <c r="F17" s="36" t="s">
        <v>48</v>
      </c>
    </row>
    <row r="18" spans="2:6" x14ac:dyDescent="0.25">
      <c r="B18" s="29" t="s">
        <v>7</v>
      </c>
      <c r="C18" s="30">
        <v>55.706198537095084</v>
      </c>
      <c r="D18" s="30">
        <v>68.940341232227482</v>
      </c>
      <c r="E18" s="31">
        <v>5315000</v>
      </c>
      <c r="F18" s="32" t="s">
        <v>46</v>
      </c>
    </row>
    <row r="19" spans="2:6" x14ac:dyDescent="0.25">
      <c r="B19" s="33" t="s">
        <v>13</v>
      </c>
      <c r="C19" s="34">
        <v>38.951719844357974</v>
      </c>
      <c r="D19" s="34">
        <v>57.532029282576872</v>
      </c>
      <c r="E19" s="35">
        <v>14713000</v>
      </c>
      <c r="F19" s="36" t="s">
        <v>46</v>
      </c>
    </row>
    <row r="20" spans="2:6" x14ac:dyDescent="0.25">
      <c r="B20" s="29" t="s">
        <v>24</v>
      </c>
      <c r="C20" s="30">
        <v>35.374471910112362</v>
      </c>
      <c r="D20" s="30">
        <v>47.99105185185185</v>
      </c>
      <c r="E20" s="31">
        <v>15003000</v>
      </c>
      <c r="F20" s="32" t="s">
        <v>48</v>
      </c>
    </row>
    <row r="21" spans="2:6" x14ac:dyDescent="0.25">
      <c r="B21" s="33" t="s">
        <v>14</v>
      </c>
      <c r="C21" s="34">
        <v>40.688181818181818</v>
      </c>
      <c r="D21" s="34">
        <v>55.58546699266504</v>
      </c>
      <c r="E21" s="35">
        <v>7315000</v>
      </c>
      <c r="F21" s="36" t="s">
        <v>48</v>
      </c>
    </row>
    <row r="22" spans="2:6" x14ac:dyDescent="0.25">
      <c r="B22" s="29" t="s">
        <v>3</v>
      </c>
      <c r="C22" s="30">
        <v>60.140012084592151</v>
      </c>
      <c r="D22" s="30">
        <v>73.754523605150212</v>
      </c>
      <c r="E22" s="31">
        <v>8222000</v>
      </c>
      <c r="F22" s="32" t="s">
        <v>46</v>
      </c>
    </row>
    <row r="23" spans="2:6" x14ac:dyDescent="0.25">
      <c r="B23" s="33" t="s">
        <v>22</v>
      </c>
      <c r="C23" s="34">
        <v>36.111556786703602</v>
      </c>
      <c r="D23" s="34">
        <v>49.632806855636126</v>
      </c>
      <c r="E23" s="35">
        <v>9162000</v>
      </c>
      <c r="F23" s="36" t="s">
        <v>46</v>
      </c>
    </row>
    <row r="24" spans="2:6" x14ac:dyDescent="0.25">
      <c r="B24" s="29" t="s">
        <v>23</v>
      </c>
      <c r="C24" s="30">
        <v>33.576654396728017</v>
      </c>
      <c r="D24" s="30">
        <v>51.123988472622479</v>
      </c>
      <c r="E24" s="31">
        <v>9564000</v>
      </c>
      <c r="F24" s="32" t="s">
        <v>46</v>
      </c>
    </row>
    <row r="25" spans="2:6" x14ac:dyDescent="0.25">
      <c r="B25" s="33" t="s">
        <v>18</v>
      </c>
      <c r="C25" s="34">
        <v>34.425448275862074</v>
      </c>
      <c r="D25" s="34">
        <v>54.120164102564097</v>
      </c>
      <c r="E25" s="35">
        <v>12054000</v>
      </c>
      <c r="F25" s="36" t="s">
        <v>48</v>
      </c>
    </row>
    <row r="26" spans="2:6" x14ac:dyDescent="0.25">
      <c r="B26" s="29" t="s">
        <v>17</v>
      </c>
      <c r="C26" s="30">
        <v>42.629048543689322</v>
      </c>
      <c r="D26" s="30">
        <v>57.743927927927928</v>
      </c>
      <c r="E26" s="31">
        <v>13003000</v>
      </c>
      <c r="F26" s="32" t="s">
        <v>48</v>
      </c>
    </row>
    <row r="27" spans="2:6" x14ac:dyDescent="0.25">
      <c r="B27" s="33" t="s">
        <v>16</v>
      </c>
      <c r="C27" s="34">
        <v>40.606736842105256</v>
      </c>
      <c r="D27" s="34">
        <v>54.402052356020938</v>
      </c>
      <c r="E27" s="35">
        <v>10041100</v>
      </c>
      <c r="F27" s="36" t="s">
        <v>48</v>
      </c>
    </row>
    <row r="28" spans="2:6" x14ac:dyDescent="0.25">
      <c r="B28" s="29" t="s">
        <v>6</v>
      </c>
      <c r="C28" s="30">
        <v>57.518873730043538</v>
      </c>
      <c r="D28" s="30">
        <v>73.438240000000008</v>
      </c>
      <c r="E28" s="31">
        <v>8111000</v>
      </c>
      <c r="F28" s="32" t="s">
        <v>46</v>
      </c>
    </row>
    <row r="29" spans="2:6" x14ac:dyDescent="0.25">
      <c r="B29" s="33" t="s">
        <v>4</v>
      </c>
      <c r="C29" s="34">
        <v>58.445579487179486</v>
      </c>
      <c r="D29" s="34">
        <v>70.853755775577568</v>
      </c>
      <c r="E29" s="35">
        <v>6414000</v>
      </c>
      <c r="F29" s="36" t="s">
        <v>46</v>
      </c>
    </row>
    <row r="30" spans="2:6" ht="15.75" customHeight="1" x14ac:dyDescent="0.25">
      <c r="B30" s="3" t="s">
        <v>85</v>
      </c>
      <c r="C30" s="3">
        <v>41.59</v>
      </c>
      <c r="D30" s="3">
        <v>57.46</v>
      </c>
    </row>
    <row r="32" spans="2:6" x14ac:dyDescent="0.25">
      <c r="B32" t="s">
        <v>51</v>
      </c>
    </row>
    <row r="33" spans="2:2" x14ac:dyDescent="0.25">
      <c r="B33" t="s">
        <v>26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3"/>
  <sheetViews>
    <sheetView showGridLines="0" workbookViewId="0">
      <selection activeCell="G26" sqref="G26"/>
    </sheetView>
  </sheetViews>
  <sheetFormatPr baseColWidth="10" defaultRowHeight="15" x14ac:dyDescent="0.25"/>
  <cols>
    <col min="1" max="1" width="5.7109375" customWidth="1"/>
    <col min="2" max="2" width="25.7109375" customWidth="1"/>
    <col min="3" max="3" width="20.28515625" customWidth="1"/>
    <col min="4" max="4" width="20.7109375" customWidth="1"/>
    <col min="5" max="5" width="20.42578125" customWidth="1"/>
    <col min="6" max="6" width="25.140625" customWidth="1"/>
    <col min="7" max="7" width="24.42578125" customWidth="1"/>
    <col min="8" max="8" width="20.85546875" customWidth="1"/>
    <col min="9" max="9" width="16.7109375" customWidth="1"/>
  </cols>
  <sheetData>
    <row r="2" spans="2:9" ht="18.75" x14ac:dyDescent="0.3">
      <c r="B2" s="8" t="s">
        <v>92</v>
      </c>
    </row>
    <row r="3" spans="2:9" ht="6.75" customHeight="1" x14ac:dyDescent="0.25">
      <c r="C3" s="2"/>
      <c r="D3" s="2"/>
      <c r="E3" s="2"/>
      <c r="F3" s="2"/>
      <c r="G3" s="2"/>
      <c r="H3" s="2"/>
      <c r="I3" s="2"/>
    </row>
    <row r="4" spans="2:9" ht="22.5" customHeight="1" x14ac:dyDescent="0.25">
      <c r="B4" s="16"/>
      <c r="C4" s="51">
        <v>2015</v>
      </c>
      <c r="D4" s="52"/>
      <c r="E4" s="53"/>
      <c r="F4" s="51">
        <v>2017</v>
      </c>
      <c r="G4" s="52"/>
      <c r="H4" s="53"/>
      <c r="I4" s="25"/>
    </row>
    <row r="5" spans="2:9" ht="60" x14ac:dyDescent="0.25">
      <c r="B5" s="17" t="s">
        <v>52</v>
      </c>
      <c r="C5" s="48" t="s">
        <v>41</v>
      </c>
      <c r="D5" s="49" t="s">
        <v>43</v>
      </c>
      <c r="E5" s="50" t="s">
        <v>89</v>
      </c>
      <c r="F5" s="48" t="s">
        <v>41</v>
      </c>
      <c r="G5" s="49" t="s">
        <v>43</v>
      </c>
      <c r="H5" s="50" t="s">
        <v>90</v>
      </c>
      <c r="I5" s="26" t="s">
        <v>47</v>
      </c>
    </row>
    <row r="6" spans="2:9" x14ac:dyDescent="0.25">
      <c r="B6" s="18" t="s">
        <v>28</v>
      </c>
      <c r="C6" s="21">
        <v>59.975270935960594</v>
      </c>
      <c r="D6" s="10">
        <v>51.699446931788252</v>
      </c>
      <c r="E6" s="22">
        <f>C6-D6</f>
        <v>8.2758240041723425</v>
      </c>
      <c r="F6" s="21">
        <v>73.546742316784872</v>
      </c>
      <c r="G6" s="10">
        <v>65.25799476755887</v>
      </c>
      <c r="H6" s="22">
        <f>F6-G6</f>
        <v>8.2887475492260023</v>
      </c>
      <c r="I6" s="27" t="s">
        <v>46</v>
      </c>
    </row>
    <row r="7" spans="2:9" x14ac:dyDescent="0.25">
      <c r="B7" s="19" t="s">
        <v>30</v>
      </c>
      <c r="C7" s="23">
        <v>36.521392986698913</v>
      </c>
      <c r="D7" s="12">
        <v>31.758209107097432</v>
      </c>
      <c r="E7" s="24">
        <f t="shared" ref="E7:E21" si="0">C7-D7</f>
        <v>4.7631838796014812</v>
      </c>
      <c r="F7" s="23">
        <v>51.328518697225576</v>
      </c>
      <c r="G7" s="12">
        <v>46.510708248754383</v>
      </c>
      <c r="H7" s="24">
        <f t="shared" ref="H7:H21" si="1">F7-G7</f>
        <v>4.8178104484711923</v>
      </c>
      <c r="I7" s="28" t="s">
        <v>46</v>
      </c>
    </row>
    <row r="8" spans="2:9" x14ac:dyDescent="0.25">
      <c r="B8" s="20" t="s">
        <v>12</v>
      </c>
      <c r="C8" s="21">
        <v>39.127584000000006</v>
      </c>
      <c r="D8" s="14"/>
      <c r="E8" s="22"/>
      <c r="F8" s="21">
        <v>59.648455655004064</v>
      </c>
      <c r="G8" s="13"/>
      <c r="H8" s="22"/>
      <c r="I8" s="27" t="s">
        <v>46</v>
      </c>
    </row>
    <row r="9" spans="2:9" x14ac:dyDescent="0.25">
      <c r="B9" s="19" t="s">
        <v>34</v>
      </c>
      <c r="C9" s="23">
        <v>33.175367231638418</v>
      </c>
      <c r="D9" s="12">
        <v>24.798748663101602</v>
      </c>
      <c r="E9" s="24">
        <f t="shared" si="0"/>
        <v>8.3766185685368164</v>
      </c>
      <c r="F9" s="23">
        <v>52.899416370106756</v>
      </c>
      <c r="G9" s="12">
        <v>42.322867659947413</v>
      </c>
      <c r="H9" s="24">
        <f t="shared" si="1"/>
        <v>10.576548710159344</v>
      </c>
      <c r="I9" s="28" t="s">
        <v>46</v>
      </c>
    </row>
    <row r="10" spans="2:9" x14ac:dyDescent="0.25">
      <c r="B10" s="20" t="s">
        <v>19</v>
      </c>
      <c r="C10" s="21">
        <v>39.714700000000001</v>
      </c>
      <c r="D10" s="14"/>
      <c r="E10" s="22"/>
      <c r="F10" s="21">
        <v>52.779093696763198</v>
      </c>
      <c r="G10" s="13"/>
      <c r="H10" s="22"/>
      <c r="I10" s="27" t="s">
        <v>46</v>
      </c>
    </row>
    <row r="11" spans="2:9" x14ac:dyDescent="0.25">
      <c r="B11" s="19" t="s">
        <v>11</v>
      </c>
      <c r="C11" s="23">
        <v>43.425874125874131</v>
      </c>
      <c r="D11" s="15"/>
      <c r="E11" s="24"/>
      <c r="F11" s="23">
        <v>59.407512331316894</v>
      </c>
      <c r="G11" s="11"/>
      <c r="H11" s="24"/>
      <c r="I11" s="28" t="s">
        <v>46</v>
      </c>
    </row>
    <row r="12" spans="2:9" x14ac:dyDescent="0.25">
      <c r="B12" s="20" t="s">
        <v>35</v>
      </c>
      <c r="C12" s="21">
        <v>57.034086956521733</v>
      </c>
      <c r="D12" s="10">
        <v>46.100183084577111</v>
      </c>
      <c r="E12" s="22">
        <f t="shared" si="0"/>
        <v>10.933903871944622</v>
      </c>
      <c r="F12" s="21">
        <v>75.862407563025201</v>
      </c>
      <c r="G12" s="10">
        <v>63.001019909186162</v>
      </c>
      <c r="H12" s="22">
        <f t="shared" si="1"/>
        <v>12.861387653839039</v>
      </c>
      <c r="I12" s="27" t="s">
        <v>46</v>
      </c>
    </row>
    <row r="13" spans="2:9" x14ac:dyDescent="0.25">
      <c r="B13" s="19" t="s">
        <v>39</v>
      </c>
      <c r="C13" s="23">
        <v>42.629048543689322</v>
      </c>
      <c r="D13" s="12">
        <v>26.781287904599658</v>
      </c>
      <c r="E13" s="24">
        <f t="shared" si="0"/>
        <v>15.847760639089664</v>
      </c>
      <c r="F13" s="23">
        <v>57.743927927927928</v>
      </c>
      <c r="G13" s="12">
        <v>42.131795620437956</v>
      </c>
      <c r="H13" s="24">
        <f t="shared" si="1"/>
        <v>15.612132307489972</v>
      </c>
      <c r="I13" s="28" t="s">
        <v>46</v>
      </c>
    </row>
    <row r="14" spans="2:9" x14ac:dyDescent="0.25">
      <c r="B14" s="20" t="s">
        <v>33</v>
      </c>
      <c r="C14" s="21">
        <v>39.861380243572391</v>
      </c>
      <c r="D14" s="10">
        <v>33.283285426460708</v>
      </c>
      <c r="E14" s="22">
        <f t="shared" si="0"/>
        <v>6.5780948171116833</v>
      </c>
      <c r="F14" s="21">
        <v>54.961111000497759</v>
      </c>
      <c r="G14" s="10">
        <v>47.321792811839323</v>
      </c>
      <c r="H14" s="22">
        <f t="shared" si="1"/>
        <v>7.6393181886584358</v>
      </c>
      <c r="I14" s="27" t="s">
        <v>46</v>
      </c>
    </row>
    <row r="15" spans="2:9" x14ac:dyDescent="0.25">
      <c r="B15" s="19" t="s">
        <v>29</v>
      </c>
      <c r="C15" s="23">
        <v>52.720247295208651</v>
      </c>
      <c r="D15" s="12">
        <v>43.515584993052343</v>
      </c>
      <c r="E15" s="24">
        <f t="shared" si="0"/>
        <v>9.2046623021563079</v>
      </c>
      <c r="F15" s="23">
        <v>69.521205263805186</v>
      </c>
      <c r="G15" s="12">
        <v>58.340142201054604</v>
      </c>
      <c r="H15" s="24">
        <f t="shared" si="1"/>
        <v>11.181063062750582</v>
      </c>
      <c r="I15" s="28" t="s">
        <v>46</v>
      </c>
    </row>
    <row r="16" spans="2:9" x14ac:dyDescent="0.25">
      <c r="B16" s="20" t="s">
        <v>36</v>
      </c>
      <c r="C16" s="21">
        <v>41.562830584707648</v>
      </c>
      <c r="D16" s="10">
        <v>32.133960179833011</v>
      </c>
      <c r="E16" s="22">
        <f t="shared" si="0"/>
        <v>9.4288704048746368</v>
      </c>
      <c r="F16" s="21">
        <v>58.346230414746543</v>
      </c>
      <c r="G16" s="10">
        <v>45.70819127693116</v>
      </c>
      <c r="H16" s="22">
        <f t="shared" si="1"/>
        <v>12.638039137815383</v>
      </c>
      <c r="I16" s="27" t="s">
        <v>46</v>
      </c>
    </row>
    <row r="17" spans="2:9" x14ac:dyDescent="0.25">
      <c r="B17" s="19" t="s">
        <v>38</v>
      </c>
      <c r="C17" s="23">
        <v>40.606736842105256</v>
      </c>
      <c r="D17" s="12">
        <v>29.704895752895755</v>
      </c>
      <c r="E17" s="24">
        <f t="shared" si="0"/>
        <v>10.901841089209501</v>
      </c>
      <c r="F17" s="23">
        <v>54.402052356020938</v>
      </c>
      <c r="G17" s="12">
        <v>42.468654545454548</v>
      </c>
      <c r="H17" s="24">
        <f t="shared" si="1"/>
        <v>11.93339781056639</v>
      </c>
      <c r="I17" s="28" t="s">
        <v>46</v>
      </c>
    </row>
    <row r="18" spans="2:9" x14ac:dyDescent="0.25">
      <c r="B18" s="20" t="s">
        <v>31</v>
      </c>
      <c r="C18" s="21">
        <v>36.046874418604652</v>
      </c>
      <c r="D18" s="10">
        <v>22.593108225108224</v>
      </c>
      <c r="E18" s="22">
        <f t="shared" si="0"/>
        <v>13.453766193496428</v>
      </c>
      <c r="F18" s="21">
        <v>55.756374193548382</v>
      </c>
      <c r="G18" s="10">
        <v>37.298870588235296</v>
      </c>
      <c r="H18" s="22">
        <f t="shared" si="1"/>
        <v>18.457503605313086</v>
      </c>
      <c r="I18" s="27" t="s">
        <v>46</v>
      </c>
    </row>
    <row r="19" spans="2:9" x14ac:dyDescent="0.25">
      <c r="B19" s="19" t="s">
        <v>40</v>
      </c>
      <c r="C19" s="23">
        <v>28.56465</v>
      </c>
      <c r="D19" s="12">
        <v>21.131269155206287</v>
      </c>
      <c r="E19" s="24">
        <f t="shared" si="0"/>
        <v>7.4333808447937137</v>
      </c>
      <c r="F19" s="23">
        <v>43.846803149606295</v>
      </c>
      <c r="G19" s="12">
        <v>36.340354285714291</v>
      </c>
      <c r="H19" s="24">
        <f t="shared" si="1"/>
        <v>7.5064488638920039</v>
      </c>
      <c r="I19" s="28" t="s">
        <v>46</v>
      </c>
    </row>
    <row r="20" spans="2:9" x14ac:dyDescent="0.25">
      <c r="B20" s="20" t="s">
        <v>32</v>
      </c>
      <c r="C20" s="21">
        <v>37.972988235294117</v>
      </c>
      <c r="D20" s="10">
        <v>34.549122448979595</v>
      </c>
      <c r="E20" s="22">
        <f t="shared" si="0"/>
        <v>3.4238657863145221</v>
      </c>
      <c r="F20" s="21">
        <v>56.771332209106234</v>
      </c>
      <c r="G20" s="10">
        <v>50.326109195402303</v>
      </c>
      <c r="H20" s="22">
        <f t="shared" si="1"/>
        <v>6.4452230137039308</v>
      </c>
      <c r="I20" s="27" t="s">
        <v>46</v>
      </c>
    </row>
    <row r="21" spans="2:9" x14ac:dyDescent="0.25">
      <c r="B21" s="19" t="s">
        <v>37</v>
      </c>
      <c r="C21" s="23">
        <v>28.617155555555556</v>
      </c>
      <c r="D21" s="12">
        <v>22.929361403508771</v>
      </c>
      <c r="E21" s="24">
        <f t="shared" si="0"/>
        <v>5.6877941520467843</v>
      </c>
      <c r="F21" s="23">
        <v>55.118376470588238</v>
      </c>
      <c r="G21" s="12">
        <v>39.129465648854961</v>
      </c>
      <c r="H21" s="24">
        <f t="shared" si="1"/>
        <v>15.988910821733278</v>
      </c>
      <c r="I21" s="28" t="s">
        <v>46</v>
      </c>
    </row>
    <row r="23" spans="2:9" x14ac:dyDescent="0.25">
      <c r="B23" t="s">
        <v>26</v>
      </c>
    </row>
    <row r="24" spans="2:9" x14ac:dyDescent="0.25">
      <c r="B24" t="s">
        <v>42</v>
      </c>
    </row>
    <row r="33" spans="4:4" x14ac:dyDescent="0.25">
      <c r="D33" t="s">
        <v>44</v>
      </c>
    </row>
  </sheetData>
  <sortState ref="B3:H18">
    <sortCondition ref="B3:B18"/>
  </sortState>
  <mergeCells count="2">
    <mergeCell ref="C4:E4"/>
    <mergeCell ref="F4:H4"/>
  </mergeCells>
  <pageMargins left="0.7" right="0.7" top="0.78740157499999996" bottom="0.78740157499999996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40"/>
  <sheetViews>
    <sheetView showGridLines="0" workbookViewId="0">
      <selection activeCell="J42" sqref="J42"/>
    </sheetView>
  </sheetViews>
  <sheetFormatPr baseColWidth="10" defaultRowHeight="15" x14ac:dyDescent="0.25"/>
  <cols>
    <col min="1" max="1" width="5.7109375" customWidth="1"/>
    <col min="2" max="2" width="29.28515625" customWidth="1"/>
    <col min="3" max="3" width="25.140625" bestFit="1" customWidth="1"/>
  </cols>
  <sheetData>
    <row r="2" spans="2:6" ht="21" x14ac:dyDescent="0.35">
      <c r="B2" s="9" t="s">
        <v>93</v>
      </c>
    </row>
    <row r="3" spans="2:6" ht="6.75" customHeight="1" x14ac:dyDescent="0.25"/>
    <row r="4" spans="2:6" x14ac:dyDescent="0.25">
      <c r="B4" s="54" t="s">
        <v>52</v>
      </c>
      <c r="C4" s="1" t="s">
        <v>53</v>
      </c>
      <c r="D4" s="56" t="s">
        <v>54</v>
      </c>
      <c r="E4" s="56" t="s">
        <v>86</v>
      </c>
      <c r="F4" s="54" t="s">
        <v>55</v>
      </c>
    </row>
    <row r="5" spans="2:6" ht="19.5" customHeight="1" x14ac:dyDescent="0.25">
      <c r="B5" s="55"/>
      <c r="C5" s="1" t="s">
        <v>56</v>
      </c>
      <c r="D5" s="55"/>
      <c r="E5" s="55"/>
      <c r="F5" s="55"/>
    </row>
    <row r="6" spans="2:6" x14ac:dyDescent="0.25">
      <c r="B6" s="57" t="s">
        <v>36</v>
      </c>
      <c r="C6" s="4" t="s">
        <v>57</v>
      </c>
      <c r="D6" s="57">
        <v>7</v>
      </c>
      <c r="E6" s="57">
        <v>6</v>
      </c>
      <c r="F6" s="57">
        <f>D6-E6</f>
        <v>1</v>
      </c>
    </row>
    <row r="7" spans="2:6" x14ac:dyDescent="0.25">
      <c r="B7" s="57"/>
      <c r="C7" s="4" t="s">
        <v>58</v>
      </c>
      <c r="D7" s="57"/>
      <c r="E7" s="57"/>
      <c r="F7" s="57"/>
    </row>
    <row r="8" spans="2:6" x14ac:dyDescent="0.25">
      <c r="B8" s="58" t="s">
        <v>32</v>
      </c>
      <c r="C8" s="5" t="s">
        <v>59</v>
      </c>
      <c r="D8" s="58">
        <v>10</v>
      </c>
      <c r="E8" s="58">
        <v>7</v>
      </c>
      <c r="F8" s="58">
        <f>D8-E8</f>
        <v>3</v>
      </c>
    </row>
    <row r="9" spans="2:6" x14ac:dyDescent="0.25">
      <c r="B9" s="58"/>
      <c r="C9" s="5" t="s">
        <v>60</v>
      </c>
      <c r="D9" s="58"/>
      <c r="E9" s="58"/>
      <c r="F9" s="58"/>
    </row>
    <row r="10" spans="2:6" x14ac:dyDescent="0.25">
      <c r="B10" s="57" t="s">
        <v>39</v>
      </c>
      <c r="C10" s="4" t="s">
        <v>61</v>
      </c>
      <c r="D10" s="57">
        <v>8</v>
      </c>
      <c r="E10" s="57">
        <v>4</v>
      </c>
      <c r="F10" s="57">
        <f>D10-E10</f>
        <v>4</v>
      </c>
    </row>
    <row r="11" spans="2:6" x14ac:dyDescent="0.25">
      <c r="B11" s="57"/>
      <c r="C11" s="4" t="s">
        <v>62</v>
      </c>
      <c r="D11" s="57"/>
      <c r="E11" s="57"/>
      <c r="F11" s="57"/>
    </row>
    <row r="12" spans="2:6" x14ac:dyDescent="0.25">
      <c r="B12" s="58" t="s">
        <v>28</v>
      </c>
      <c r="C12" s="5" t="s">
        <v>63</v>
      </c>
      <c r="D12" s="58">
        <v>12</v>
      </c>
      <c r="E12" s="58">
        <v>8</v>
      </c>
      <c r="F12" s="58">
        <f>D12-E12</f>
        <v>4</v>
      </c>
    </row>
    <row r="13" spans="2:6" x14ac:dyDescent="0.25">
      <c r="B13" s="58"/>
      <c r="C13" s="5" t="s">
        <v>87</v>
      </c>
      <c r="D13" s="58"/>
      <c r="E13" s="58"/>
      <c r="F13" s="58"/>
    </row>
    <row r="14" spans="2:6" x14ac:dyDescent="0.25">
      <c r="B14" s="57" t="s">
        <v>30</v>
      </c>
      <c r="C14" s="4" t="s">
        <v>64</v>
      </c>
      <c r="D14" s="57">
        <v>9</v>
      </c>
      <c r="E14" s="57">
        <v>5</v>
      </c>
      <c r="F14" s="57">
        <f>D14-E14</f>
        <v>4</v>
      </c>
    </row>
    <row r="15" spans="2:6" x14ac:dyDescent="0.25">
      <c r="B15" s="57"/>
      <c r="C15" s="4" t="s">
        <v>65</v>
      </c>
      <c r="D15" s="57"/>
      <c r="E15" s="57"/>
      <c r="F15" s="57"/>
    </row>
    <row r="16" spans="2:6" x14ac:dyDescent="0.25">
      <c r="B16" s="59" t="s">
        <v>35</v>
      </c>
      <c r="C16" s="6" t="s">
        <v>66</v>
      </c>
      <c r="D16" s="58">
        <v>9</v>
      </c>
      <c r="E16" s="58">
        <v>5</v>
      </c>
      <c r="F16" s="58">
        <f>D16-E16</f>
        <v>4</v>
      </c>
    </row>
    <row r="17" spans="2:6" x14ac:dyDescent="0.25">
      <c r="B17" s="59"/>
      <c r="C17" s="6" t="s">
        <v>67</v>
      </c>
      <c r="D17" s="58"/>
      <c r="E17" s="58"/>
      <c r="F17" s="58"/>
    </row>
    <row r="18" spans="2:6" x14ac:dyDescent="0.25">
      <c r="B18" s="57" t="s">
        <v>37</v>
      </c>
      <c r="C18" s="4" t="s">
        <v>68</v>
      </c>
      <c r="D18" s="57">
        <v>11</v>
      </c>
      <c r="E18" s="57">
        <v>5</v>
      </c>
      <c r="F18" s="57">
        <f>D18-E18</f>
        <v>6</v>
      </c>
    </row>
    <row r="19" spans="2:6" x14ac:dyDescent="0.25">
      <c r="B19" s="57"/>
      <c r="C19" s="4" t="s">
        <v>88</v>
      </c>
      <c r="D19" s="57"/>
      <c r="E19" s="57"/>
      <c r="F19" s="57"/>
    </row>
    <row r="20" spans="2:6" x14ac:dyDescent="0.25">
      <c r="B20" s="58" t="s">
        <v>33</v>
      </c>
      <c r="C20" s="5" t="s">
        <v>69</v>
      </c>
      <c r="D20" s="58">
        <v>8</v>
      </c>
      <c r="E20" s="58">
        <v>4</v>
      </c>
      <c r="F20" s="58">
        <f>D20-E20</f>
        <v>4</v>
      </c>
    </row>
    <row r="21" spans="2:6" x14ac:dyDescent="0.25">
      <c r="B21" s="58"/>
      <c r="C21" s="5" t="s">
        <v>70</v>
      </c>
      <c r="D21" s="58"/>
      <c r="E21" s="58"/>
      <c r="F21" s="58"/>
    </row>
    <row r="22" spans="2:6" x14ac:dyDescent="0.25">
      <c r="B22" s="57" t="s">
        <v>34</v>
      </c>
      <c r="C22" s="4" t="s">
        <v>71</v>
      </c>
      <c r="D22" s="57">
        <v>10</v>
      </c>
      <c r="E22" s="57">
        <v>5</v>
      </c>
      <c r="F22" s="57">
        <f>D22-E22</f>
        <v>5</v>
      </c>
    </row>
    <row r="23" spans="2:6" x14ac:dyDescent="0.25">
      <c r="B23" s="57"/>
      <c r="C23" s="4" t="s">
        <v>72</v>
      </c>
      <c r="D23" s="57"/>
      <c r="E23" s="57"/>
      <c r="F23" s="57"/>
    </row>
    <row r="24" spans="2:6" x14ac:dyDescent="0.25">
      <c r="B24" s="58" t="s">
        <v>38</v>
      </c>
      <c r="C24" s="5" t="s">
        <v>73</v>
      </c>
      <c r="D24" s="58">
        <v>8</v>
      </c>
      <c r="E24" s="58">
        <v>8</v>
      </c>
      <c r="F24" s="58">
        <f>D24-E24</f>
        <v>0</v>
      </c>
    </row>
    <row r="25" spans="2:6" x14ac:dyDescent="0.25">
      <c r="B25" s="58"/>
      <c r="C25" s="5" t="s">
        <v>74</v>
      </c>
      <c r="D25" s="58"/>
      <c r="E25" s="58"/>
      <c r="F25" s="58"/>
    </row>
    <row r="26" spans="2:6" x14ac:dyDescent="0.25">
      <c r="B26" s="57" t="s">
        <v>29</v>
      </c>
      <c r="C26" s="4" t="s">
        <v>75</v>
      </c>
      <c r="D26" s="57">
        <v>8</v>
      </c>
      <c r="E26" s="57">
        <v>6</v>
      </c>
      <c r="F26" s="57">
        <f>D26-E26</f>
        <v>2</v>
      </c>
    </row>
    <row r="27" spans="2:6" x14ac:dyDescent="0.25">
      <c r="B27" s="57"/>
      <c r="C27" s="4" t="s">
        <v>76</v>
      </c>
      <c r="D27" s="57"/>
      <c r="E27" s="57"/>
      <c r="F27" s="57"/>
    </row>
    <row r="28" spans="2:6" x14ac:dyDescent="0.25">
      <c r="B28" s="60" t="s">
        <v>31</v>
      </c>
      <c r="C28" s="7" t="s">
        <v>77</v>
      </c>
      <c r="D28" s="58">
        <v>9</v>
      </c>
      <c r="E28" s="58">
        <v>5</v>
      </c>
      <c r="F28" s="58">
        <f>D28-E28</f>
        <v>4</v>
      </c>
    </row>
    <row r="29" spans="2:6" x14ac:dyDescent="0.25">
      <c r="B29" s="60"/>
      <c r="C29" s="7" t="s">
        <v>78</v>
      </c>
      <c r="D29" s="58"/>
      <c r="E29" s="58"/>
      <c r="F29" s="58"/>
    </row>
    <row r="30" spans="2:6" x14ac:dyDescent="0.25">
      <c r="B30" s="57" t="s">
        <v>40</v>
      </c>
      <c r="C30" s="4" t="s">
        <v>79</v>
      </c>
      <c r="D30" s="57">
        <v>13</v>
      </c>
      <c r="E30" s="57">
        <v>6</v>
      </c>
      <c r="F30" s="57">
        <f>D30-E30</f>
        <v>7</v>
      </c>
    </row>
    <row r="31" spans="2:6" x14ac:dyDescent="0.25">
      <c r="B31" s="57"/>
      <c r="C31" s="4" t="s">
        <v>80</v>
      </c>
      <c r="D31" s="57"/>
      <c r="E31" s="57"/>
      <c r="F31" s="57"/>
    </row>
    <row r="32" spans="2:6" x14ac:dyDescent="0.25">
      <c r="B32" s="58" t="s">
        <v>81</v>
      </c>
      <c r="C32" s="61"/>
      <c r="D32" s="58">
        <v>14</v>
      </c>
      <c r="E32" s="58"/>
      <c r="F32" s="58"/>
    </row>
    <row r="33" spans="2:6" x14ac:dyDescent="0.25">
      <c r="B33" s="58"/>
      <c r="C33" s="61"/>
      <c r="D33" s="58"/>
      <c r="E33" s="58"/>
      <c r="F33" s="58"/>
    </row>
    <row r="34" spans="2:6" x14ac:dyDescent="0.25">
      <c r="B34" s="57" t="s">
        <v>82</v>
      </c>
      <c r="C34" s="57"/>
      <c r="D34" s="57">
        <v>12</v>
      </c>
      <c r="E34" s="57"/>
      <c r="F34" s="57"/>
    </row>
    <row r="35" spans="2:6" x14ac:dyDescent="0.25">
      <c r="B35" s="57"/>
      <c r="C35" s="57"/>
      <c r="D35" s="57"/>
      <c r="E35" s="57"/>
      <c r="F35" s="57"/>
    </row>
    <row r="36" spans="2:6" x14ac:dyDescent="0.25">
      <c r="B36" s="58" t="s">
        <v>83</v>
      </c>
      <c r="C36" s="58"/>
      <c r="D36" s="58">
        <v>9</v>
      </c>
      <c r="E36" s="58"/>
      <c r="F36" s="58"/>
    </row>
    <row r="37" spans="2:6" x14ac:dyDescent="0.25">
      <c r="B37" s="58"/>
      <c r="C37" s="58"/>
      <c r="D37" s="58"/>
      <c r="E37" s="58"/>
      <c r="F37" s="58"/>
    </row>
    <row r="39" spans="2:6" x14ac:dyDescent="0.25">
      <c r="B39" t="s">
        <v>84</v>
      </c>
    </row>
    <row r="40" spans="2:6" x14ac:dyDescent="0.25">
      <c r="B40" t="s">
        <v>94</v>
      </c>
    </row>
  </sheetData>
  <mergeCells count="71">
    <mergeCell ref="B36:B37"/>
    <mergeCell ref="C36:C37"/>
    <mergeCell ref="D36:D37"/>
    <mergeCell ref="E36:E37"/>
    <mergeCell ref="F36:F37"/>
    <mergeCell ref="B32:B33"/>
    <mergeCell ref="C32:C33"/>
    <mergeCell ref="D32:D33"/>
    <mergeCell ref="E32:E33"/>
    <mergeCell ref="F32:F33"/>
    <mergeCell ref="B34:B35"/>
    <mergeCell ref="C34:C35"/>
    <mergeCell ref="D34:D35"/>
    <mergeCell ref="E34:E35"/>
    <mergeCell ref="F34:F35"/>
    <mergeCell ref="B28:B29"/>
    <mergeCell ref="D28:D29"/>
    <mergeCell ref="E28:E29"/>
    <mergeCell ref="F28:F29"/>
    <mergeCell ref="B30:B31"/>
    <mergeCell ref="D30:D31"/>
    <mergeCell ref="E30:E31"/>
    <mergeCell ref="F30:F31"/>
    <mergeCell ref="B24:B25"/>
    <mergeCell ref="D24:D25"/>
    <mergeCell ref="E24:E25"/>
    <mergeCell ref="F24:F25"/>
    <mergeCell ref="B26:B27"/>
    <mergeCell ref="D26:D27"/>
    <mergeCell ref="E26:E27"/>
    <mergeCell ref="F26:F27"/>
    <mergeCell ref="B20:B21"/>
    <mergeCell ref="D20:D21"/>
    <mergeCell ref="E20:E21"/>
    <mergeCell ref="F20:F21"/>
    <mergeCell ref="B22:B23"/>
    <mergeCell ref="D22:D23"/>
    <mergeCell ref="E22:E23"/>
    <mergeCell ref="F22:F23"/>
    <mergeCell ref="B16:B17"/>
    <mergeCell ref="D16:D17"/>
    <mergeCell ref="E16:E17"/>
    <mergeCell ref="F16:F17"/>
    <mergeCell ref="B18:B19"/>
    <mergeCell ref="D18:D19"/>
    <mergeCell ref="E18:E19"/>
    <mergeCell ref="F18:F19"/>
    <mergeCell ref="B12:B13"/>
    <mergeCell ref="D12:D13"/>
    <mergeCell ref="E12:E13"/>
    <mergeCell ref="F12:F13"/>
    <mergeCell ref="B14:B15"/>
    <mergeCell ref="D14:D15"/>
    <mergeCell ref="E14:E15"/>
    <mergeCell ref="F14:F15"/>
    <mergeCell ref="B8:B9"/>
    <mergeCell ref="D8:D9"/>
    <mergeCell ref="E8:E9"/>
    <mergeCell ref="F8:F9"/>
    <mergeCell ref="B10:B11"/>
    <mergeCell ref="D10:D11"/>
    <mergeCell ref="E10:E11"/>
    <mergeCell ref="F10:F11"/>
    <mergeCell ref="B4:B5"/>
    <mergeCell ref="D4:D5"/>
    <mergeCell ref="E4:E5"/>
    <mergeCell ref="F4:F5"/>
    <mergeCell ref="B6:B7"/>
    <mergeCell ref="D6:D7"/>
    <mergeCell ref="E6:E7"/>
    <mergeCell ref="F6:F7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Speed Plus 2015&amp;2017</vt:lpstr>
      <vt:lpstr>Speed 2015&amp;2017</vt:lpstr>
      <vt:lpstr>Speed 2015&amp;2017 BL</vt:lpstr>
      <vt:lpstr>Anbieteranzahl Stadt-Land</vt:lpstr>
    </vt:vector>
  </TitlesOfParts>
  <Company>Verivox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Lennart Faix</dc:creator>
  <cp:lastModifiedBy>Verena Bloecher</cp:lastModifiedBy>
  <dcterms:created xsi:type="dcterms:W3CDTF">2017-09-15T09:01:37Z</dcterms:created>
  <dcterms:modified xsi:type="dcterms:W3CDTF">2018-09-28T08:47:26Z</dcterms:modified>
</cp:coreProperties>
</file>